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 Praillet\Downloads\"/>
    </mc:Choice>
  </mc:AlternateContent>
  <xr:revisionPtr revIDLastSave="0" documentId="8_{D94FE56D-F9D8-4665-A5C4-0DA91CA04DB6}" xr6:coauthVersionLast="46" xr6:coauthVersionMax="46" xr10:uidLastSave="{00000000-0000-0000-0000-000000000000}"/>
  <bookViews>
    <workbookView xWindow="-108" yWindow="-108" windowWidth="23256" windowHeight="12576" activeTab="8" xr2:uid="{00000000-000D-0000-FFFF-FFFF00000000}"/>
  </bookViews>
  <sheets>
    <sheet name="INFOS" sheetId="1" r:id="rId1"/>
    <sheet name="1-Projet" sheetId="2" r:id="rId2"/>
    <sheet name="2-Admin" sheetId="3" r:id="rId3"/>
    <sheet name="1" sheetId="5" r:id="rId4"/>
    <sheet name="2" sheetId="18" r:id="rId5"/>
    <sheet name="3" sheetId="19" r:id="rId6"/>
    <sheet name="4" sheetId="20" r:id="rId7"/>
    <sheet name="5" sheetId="21" r:id="rId8"/>
    <sheet name="3-Budget total" sheetId="9" r:id="rId9"/>
    <sheet name="LISTE" sheetId="4" state="hidden" r:id="rId10"/>
  </sheets>
  <definedNames>
    <definedName name="_Toc424222084" localSheetId="3">'1'!#REF!</definedName>
    <definedName name="_Toc424222084" localSheetId="4">'2'!#REF!</definedName>
    <definedName name="_Toc424222084" localSheetId="5">'3'!#REF!</definedName>
    <definedName name="_Toc424222084" localSheetId="6">'4'!#REF!</definedName>
    <definedName name="_Toc424222084" localSheetId="7">'5'!#REF!</definedName>
    <definedName name="AIE">LISTE!$F$2:$F$15</definedName>
    <definedName name="CIV">LISTE!$D$2:$D$7</definedName>
    <definedName name="INFORMATIQUE">LISTE!$E$2:$E$4</definedName>
    <definedName name="OUI_NON">LISTE!$C$2:$C$7</definedName>
    <definedName name="TYPE_1">LISTE!$A$2:$A$8</definedName>
    <definedName name="TYPE_2">LISTE!$B$2:$B$7</definedName>
    <definedName name="_xlnm.Print_Area" localSheetId="3">'1'!$A$1:$K$29</definedName>
    <definedName name="_xlnm.Print_Area" localSheetId="4">'2'!$A$1:$K$29</definedName>
    <definedName name="_xlnm.Print_Area" localSheetId="2">'2-Admin'!$A$1:$F$20</definedName>
    <definedName name="_xlnm.Print_Area" localSheetId="5">'3'!$A$1:$K$29</definedName>
    <definedName name="_xlnm.Print_Area" localSheetId="6">'4'!$A$1:$K$29</definedName>
    <definedName name="_xlnm.Print_Area" localSheetId="7">'5'!$A$1:$K$29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1" l="1"/>
  <c r="B1" i="20"/>
  <c r="B1" i="19"/>
  <c r="B1" i="18"/>
  <c r="E7" i="21" l="1"/>
  <c r="E8" i="21"/>
  <c r="E9" i="21"/>
  <c r="E10" i="21"/>
  <c r="E11" i="21"/>
  <c r="E12" i="21"/>
  <c r="E13" i="21"/>
  <c r="E14" i="21"/>
  <c r="E15" i="21"/>
  <c r="E7" i="20"/>
  <c r="E8" i="20"/>
  <c r="E9" i="20"/>
  <c r="E10" i="20"/>
  <c r="E11" i="20"/>
  <c r="E12" i="20"/>
  <c r="E13" i="20"/>
  <c r="E14" i="20"/>
  <c r="E15" i="20"/>
  <c r="E7" i="19"/>
  <c r="E8" i="19"/>
  <c r="E9" i="19"/>
  <c r="E10" i="19"/>
  <c r="E11" i="19"/>
  <c r="E12" i="19"/>
  <c r="E13" i="19"/>
  <c r="E14" i="19"/>
  <c r="E15" i="19"/>
  <c r="E7" i="18"/>
  <c r="E8" i="18"/>
  <c r="E9" i="18"/>
  <c r="E10" i="18"/>
  <c r="E11" i="18"/>
  <c r="E12" i="18"/>
  <c r="E13" i="18"/>
  <c r="E14" i="18"/>
  <c r="E15" i="18"/>
  <c r="E7" i="5"/>
  <c r="E8" i="5"/>
  <c r="E9" i="5"/>
  <c r="E10" i="5"/>
  <c r="E11" i="5"/>
  <c r="E12" i="5"/>
  <c r="E13" i="5"/>
  <c r="E14" i="5"/>
  <c r="E15" i="5"/>
  <c r="D29" i="21"/>
  <c r="F8" i="9" s="1"/>
  <c r="E6" i="21"/>
  <c r="D29" i="20"/>
  <c r="E8" i="9" s="1"/>
  <c r="E6" i="20"/>
  <c r="D29" i="19"/>
  <c r="D8" i="9" s="1"/>
  <c r="E6" i="19"/>
  <c r="D29" i="18"/>
  <c r="C8" i="9" s="1"/>
  <c r="E6" i="18"/>
  <c r="E16" i="21" l="1"/>
  <c r="E16" i="20"/>
  <c r="E6" i="9" s="1"/>
  <c r="E16" i="19"/>
  <c r="D6" i="9" s="1"/>
  <c r="E16" i="18"/>
  <c r="C6" i="9" s="1"/>
  <c r="C9" i="9" s="1"/>
  <c r="C11" i="9" s="1"/>
  <c r="F6" i="9"/>
  <c r="E6" i="5"/>
  <c r="E16" i="5" s="1"/>
  <c r="B1" i="5" l="1"/>
  <c r="F4" i="9"/>
  <c r="F3" i="9"/>
  <c r="E4" i="9"/>
  <c r="D4" i="9"/>
  <c r="C4" i="9"/>
  <c r="B4" i="9"/>
  <c r="E3" i="9"/>
  <c r="D3" i="9"/>
  <c r="C3" i="9"/>
  <c r="B3" i="9"/>
  <c r="D29" i="5" l="1"/>
  <c r="B8" i="9" l="1"/>
  <c r="F9" i="9"/>
  <c r="F11" i="9" s="1"/>
  <c r="D9" i="9"/>
  <c r="D11" i="9" s="1"/>
  <c r="E9" i="9"/>
  <c r="E11" i="9" s="1"/>
  <c r="G8" i="9" l="1"/>
  <c r="B6" i="9" l="1"/>
  <c r="B9" i="9" s="1"/>
  <c r="B11" i="9" s="1"/>
  <c r="G11" i="9" s="1"/>
  <c r="G6" i="9" l="1"/>
  <c r="G9" i="9" l="1"/>
  <c r="C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tc={5B06DA8A-1B46-4857-874F-AD4C3EA01C3F}</author>
    <author>tc={6DB76652-C711-45D1-BEBC-038AF949DAE7}</author>
  </authors>
  <commentList>
    <comment ref="D14" authorId="0" shapeId="0" xr:uid="{5B06DA8A-1B46-4857-874F-AD4C3EA01C3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 et 28.000 €</t>
      </text>
    </comment>
    <comment ref="D19" authorId="1" shapeId="0" xr:uid="{6DB76652-C711-45D1-BEBC-038AF949DAE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tc={276C6DAA-FCD5-4F77-8798-D376CE2B21B1}</author>
    <author>tc={90489698-05D1-47DB-B3E4-FF314EA438BC}</author>
  </authors>
  <commentList>
    <comment ref="D14" authorId="0" shapeId="0" xr:uid="{276C6DAA-FCD5-4F77-8798-D376CE2B21B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 et 28.000 €</t>
      </text>
    </comment>
    <comment ref="D19" authorId="1" shapeId="0" xr:uid="{90489698-05D1-47DB-B3E4-FF314EA438B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tc={F64C89EB-BCF9-4132-941B-99B193CF2B17}</author>
    <author>tc={275DD2EC-9BEB-496B-8D84-F05613E270C1}</author>
  </authors>
  <commentList>
    <comment ref="D14" authorId="0" shapeId="0" xr:uid="{F64C89EB-BCF9-4132-941B-99B193CF2B1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 et 28.000 €</t>
      </text>
    </comment>
    <comment ref="D19" authorId="1" shapeId="0" xr:uid="{275DD2EC-9BEB-496B-8D84-F05613E270C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tc={65BA3FA0-DB91-4A2B-B082-0F9E400B17A8}</author>
    <author>tc={6BF0B6F9-5267-47FE-9CCC-B71533B8A38D}</author>
  </authors>
  <commentList>
    <comment ref="D14" authorId="0" shapeId="0" xr:uid="{65BA3FA0-DB91-4A2B-B082-0F9E400B17A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 et 28.000 €</t>
      </text>
    </comment>
    <comment ref="D19" authorId="1" shapeId="0" xr:uid="{6BF0B6F9-5267-47FE-9CCC-B71533B8A38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tc={F2FA4A28-3769-49D1-B5A8-CC85016FF451}</author>
    <author>tc={535EB1C1-5F81-4555-95A3-40C5A0437C66}</author>
  </authors>
  <commentList>
    <comment ref="D14" authorId="0" shapeId="0" xr:uid="{F2FA4A28-3769-49D1-B5A8-CC85016FF45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13.000 € et 28.000 €</t>
      </text>
    </comment>
    <comment ref="D19" authorId="1" shapeId="0" xr:uid="{535EB1C1-5F81-4555-95A3-40C5A0437C6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coûts observés varient entre 600 € et 1.300 €</t>
      </text>
    </comment>
  </commentList>
</comments>
</file>

<file path=xl/sharedStrings.xml><?xml version="1.0" encoding="utf-8"?>
<sst xmlns="http://schemas.openxmlformats.org/spreadsheetml/2006/main" count="244" uniqueCount="108">
  <si>
    <t xml:space="preserve">Titre  </t>
  </si>
  <si>
    <t>Durée</t>
  </si>
  <si>
    <t>Durée  (en mois)</t>
  </si>
  <si>
    <t>Budget</t>
  </si>
  <si>
    <r>
      <t xml:space="preserve">Coût </t>
    </r>
    <r>
      <rPr>
        <b/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(€)</t>
    </r>
  </si>
  <si>
    <t>Renseignements administratifs</t>
  </si>
  <si>
    <t>Partenaire 1</t>
  </si>
  <si>
    <t>Partenaire 2</t>
  </si>
  <si>
    <t>Partenaire 3</t>
  </si>
  <si>
    <t>Partenaire 4</t>
  </si>
  <si>
    <t>N° de feuille à compléter par chaque partenaire</t>
  </si>
  <si>
    <t>Nom de l'organisme</t>
  </si>
  <si>
    <t xml:space="preserve">A </t>
  </si>
  <si>
    <t>B</t>
  </si>
  <si>
    <t xml:space="preserve">C </t>
  </si>
  <si>
    <t xml:space="preserve">D </t>
  </si>
  <si>
    <t>E</t>
  </si>
  <si>
    <t>Forme juridique</t>
  </si>
  <si>
    <t>Responsable (NOM)</t>
  </si>
  <si>
    <t>Responsable (Prénom)</t>
  </si>
  <si>
    <t>Responsable (Civilité)</t>
  </si>
  <si>
    <t>Choisissez un élément</t>
  </si>
  <si>
    <t>Responsable (Titre)</t>
  </si>
  <si>
    <t>Responsable (Fonction)</t>
  </si>
  <si>
    <t>Responsable (N° téléphone)</t>
  </si>
  <si>
    <t>Responsable (Email)</t>
  </si>
  <si>
    <t>Personne de contact (NOM)</t>
  </si>
  <si>
    <t>Personne de contact (Prénom)</t>
  </si>
  <si>
    <t>Personne de contact (Civilité)</t>
  </si>
  <si>
    <t>Personne de contact (Titre)</t>
  </si>
  <si>
    <t>Personne de contact (Fonction)</t>
  </si>
  <si>
    <t>Personne de contact (N° téléphone)</t>
  </si>
  <si>
    <t>Personne de contact (Email)</t>
  </si>
  <si>
    <t>Taux de financement dans le projet</t>
  </si>
  <si>
    <t>Nom du Partenaire :</t>
  </si>
  <si>
    <t>1 : MATERIEL/EQUIPEMENT/MISE EN OEUVRE</t>
  </si>
  <si>
    <t>Poste</t>
  </si>
  <si>
    <t>Brève description</t>
  </si>
  <si>
    <t>Quantité</t>
  </si>
  <si>
    <t>Prix unitaire</t>
  </si>
  <si>
    <t xml:space="preserve">Coût total pour le projet </t>
  </si>
  <si>
    <t>Total</t>
  </si>
  <si>
    <t>2 : SOUS-TRAITANCE (études de faisabilité)</t>
  </si>
  <si>
    <t>Libellé de la tâche sous-traitée</t>
  </si>
  <si>
    <t>Sous-traitant éventuel</t>
  </si>
  <si>
    <t>Description des activités sous-traitées</t>
  </si>
  <si>
    <t>Coûts</t>
  </si>
  <si>
    <t xml:space="preserve">Total </t>
  </si>
  <si>
    <t>BUDGET GLOBAL</t>
  </si>
  <si>
    <t>Nom des partenaires</t>
  </si>
  <si>
    <t>2 : SOUS-TRAITANCE</t>
  </si>
  <si>
    <t xml:space="preserve">TOTAL </t>
  </si>
  <si>
    <t>TYPE 1</t>
  </si>
  <si>
    <t>TYPE 2</t>
  </si>
  <si>
    <t>OUI_NON</t>
  </si>
  <si>
    <t>CIV</t>
  </si>
  <si>
    <t>INFORMATIQUE</t>
  </si>
  <si>
    <t>AIE</t>
  </si>
  <si>
    <t>PE</t>
  </si>
  <si>
    <t>HE</t>
  </si>
  <si>
    <t>Oui</t>
  </si>
  <si>
    <t>Mme</t>
  </si>
  <si>
    <t>Informatique</t>
  </si>
  <si>
    <t>IEA EBC Energy in Buildings and Communities</t>
  </si>
  <si>
    <t>ME</t>
  </si>
  <si>
    <t>UNIV</t>
  </si>
  <si>
    <t>Non</t>
  </si>
  <si>
    <t>M.</t>
  </si>
  <si>
    <t>Autre</t>
  </si>
  <si>
    <t>IEA ECERC Emissions Reduction in Combustion</t>
  </si>
  <si>
    <t>GE</t>
  </si>
  <si>
    <t>IEA HPC Heat Pumping Technologies</t>
  </si>
  <si>
    <t>CRa</t>
  </si>
  <si>
    <t>IEA IETS Industrial Energy-Related Technologies and Systems</t>
  </si>
  <si>
    <t>OR</t>
  </si>
  <si>
    <t>IEA PVPS Photovoltaic Power Systems</t>
  </si>
  <si>
    <t>OPR</t>
  </si>
  <si>
    <t>IEA SHC Solar Heating and Cooling</t>
  </si>
  <si>
    <t>IEA Bioenergy</t>
  </si>
  <si>
    <t>IEA DSM  Demand Side Management</t>
  </si>
  <si>
    <t>IEA ECES  Energy Storage</t>
  </si>
  <si>
    <t>IEA HEV Hybrid and Electric Vehicles</t>
  </si>
  <si>
    <t>IEA ISGAN International Smart Grid Action Network</t>
  </si>
  <si>
    <t>IEA OES Ocean energy systems</t>
  </si>
  <si>
    <t>IEA Wind Energy Systems</t>
  </si>
  <si>
    <t>Organisme coordonnant le projet</t>
  </si>
  <si>
    <t>Annexe C : Tableau budgétaire</t>
  </si>
  <si>
    <t>Sous-total : Matériel/équipement/mise en œuvre</t>
  </si>
  <si>
    <t>Sous-total : Sous-traitance</t>
  </si>
  <si>
    <t>Montant subsidié</t>
  </si>
  <si>
    <t>Taux de subvention</t>
  </si>
  <si>
    <t>2 : SOUS-TRAITANCE (étude de faisabilité)</t>
  </si>
  <si>
    <t>Aménagement de l'espace d'accueil des vélos</t>
  </si>
  <si>
    <t>o Création d’un accès et d’emplacements de parking en béton, protection contre les intempéries</t>
  </si>
  <si>
    <t>o Récolte organisée des eaux ruisselant sur l’espace aménagé</t>
  </si>
  <si>
    <t>o Pose de gaines</t>
  </si>
  <si>
    <t xml:space="preserve">o Plantations et mobilier urbain </t>
  </si>
  <si>
    <t>o Signalisation</t>
  </si>
  <si>
    <t xml:space="preserve">Fourniture, fondation et pose d'une borne de rechargement électrique </t>
  </si>
  <si>
    <t>Type de borne</t>
  </si>
  <si>
    <t>Contrôle par un organisme agréé</t>
  </si>
  <si>
    <t xml:space="preserve">Raccordement électrique </t>
  </si>
  <si>
    <t>Nouveau raccordement électrique et compteur
Tableaux et coffrets extérieurs avec le câblage</t>
  </si>
  <si>
    <t>OU alimentation depuis un tableau existant</t>
  </si>
  <si>
    <t>Raccordement à un tableau existant en voirie</t>
  </si>
  <si>
    <t>Etude de détail du gestionnaire de réseau de distribution</t>
  </si>
  <si>
    <t>GRD local</t>
  </si>
  <si>
    <t>Analyse technique précise et remise de prix en vue des travaux à réaliser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</si>
</sst>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_-* #,##0.00\ [$€-80C]_-;\-* #,##0.00\ [$€-80C]_-;_-* &quot;-&quot;??\ [$€-80C]_-;_-@_-"/>
    <numFmt numFmtId="167" formatCode="#,##0\ &quot;€&quot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39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0"/>
      <color rgb="FF0000FF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b/>
      <u/>
      <sz val="14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</font>
    <font>
      <sz val="12"/>
      <color rgb="FFFF0000"/>
      <name val="Arial"/>
      <family val="2"/>
    </font>
    <font>
      <b/>
      <sz val="18"/>
      <color rgb="FF575757"/>
      <name val="Source Sans Pro"/>
      <family val="2"/>
    </font>
    <font>
      <sz val="12"/>
      <color theme="9" tint="-0.249977111117893"/>
      <name val="Calibri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10" fillId="2" borderId="4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18" fillId="0" borderId="0" xfId="4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4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9" fontId="12" fillId="6" borderId="2" xfId="0" applyNumberFormat="1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vertical="center"/>
      <protection locked="0"/>
    </xf>
    <xf numFmtId="49" fontId="34" fillId="12" borderId="2" xfId="0" applyNumberFormat="1" applyFont="1" applyFill="1" applyBorder="1" applyAlignment="1" applyProtection="1">
      <alignment vertical="center" wrapText="1"/>
      <protection locked="0"/>
    </xf>
    <xf numFmtId="44" fontId="3" fillId="12" borderId="2" xfId="0" applyNumberFormat="1" applyFont="1" applyFill="1" applyBorder="1" applyAlignment="1" applyProtection="1">
      <alignment horizontal="center" vertical="center"/>
      <protection locked="0"/>
    </xf>
    <xf numFmtId="0" fontId="32" fillId="12" borderId="2" xfId="0" applyFont="1" applyFill="1" applyBorder="1" applyAlignment="1" applyProtection="1">
      <alignment vertical="center" wrapText="1"/>
      <protection locked="0"/>
    </xf>
    <xf numFmtId="0" fontId="13" fillId="12" borderId="2" xfId="0" applyFont="1" applyFill="1" applyBorder="1" applyAlignment="1" applyProtection="1">
      <alignment horizontal="center" vertical="center" wrapText="1"/>
      <protection locked="0"/>
    </xf>
    <xf numFmtId="0" fontId="14" fillId="12" borderId="2" xfId="4" applyFont="1" applyFill="1" applyBorder="1" applyAlignment="1" applyProtection="1">
      <alignment horizontal="center" vertical="center" wrapText="1"/>
      <protection locked="0"/>
    </xf>
    <xf numFmtId="0" fontId="12" fillId="12" borderId="2" xfId="0" applyFont="1" applyFill="1" applyBorder="1" applyAlignment="1" applyProtection="1">
      <alignment horizontal="center" vertical="center" wrapText="1"/>
      <protection locked="0"/>
    </xf>
    <xf numFmtId="0" fontId="15" fillId="12" borderId="2" xfId="4" applyFont="1" applyFill="1" applyBorder="1" applyAlignment="1" applyProtection="1">
      <alignment horizontal="center" vertical="center" wrapText="1"/>
      <protection locked="0"/>
    </xf>
    <xf numFmtId="0" fontId="17" fillId="12" borderId="2" xfId="5" applyFont="1" applyFill="1" applyBorder="1" applyAlignment="1" applyProtection="1">
      <alignment horizontal="center" vertical="center" wrapText="1"/>
      <protection locked="0"/>
    </xf>
    <xf numFmtId="0" fontId="16" fillId="12" borderId="2" xfId="5" applyFill="1" applyBorder="1" applyAlignment="1" applyProtection="1">
      <alignment horizontal="center" vertical="center" wrapText="1"/>
      <protection locked="0"/>
    </xf>
    <xf numFmtId="0" fontId="43" fillId="12" borderId="2" xfId="2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4" fontId="43" fillId="5" borderId="2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2" fillId="7" borderId="2" xfId="0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8" fillId="8" borderId="7" xfId="0" applyFont="1" applyFill="1" applyBorder="1" applyAlignment="1" applyProtection="1">
      <alignment horizontal="left" vertical="center"/>
    </xf>
    <xf numFmtId="44" fontId="27" fillId="8" borderId="8" xfId="0" applyNumberFormat="1" applyFont="1" applyFill="1" applyBorder="1" applyAlignment="1" applyProtection="1">
      <alignment horizontal="centerContinuous" vertical="center" wrapText="1"/>
    </xf>
    <xf numFmtId="0" fontId="27" fillId="8" borderId="8" xfId="0" applyFont="1" applyFill="1" applyBorder="1" applyAlignment="1" applyProtection="1">
      <alignment horizontal="center" vertical="center" wrapText="1"/>
    </xf>
    <xf numFmtId="0" fontId="27" fillId="8" borderId="10" xfId="0" applyFont="1" applyFill="1" applyBorder="1" applyAlignment="1" applyProtection="1">
      <alignment horizontal="center" vertical="center"/>
    </xf>
    <xf numFmtId="44" fontId="27" fillId="8" borderId="10" xfId="0" applyNumberFormat="1" applyFont="1" applyFill="1" applyBorder="1" applyAlignment="1" applyProtection="1">
      <alignment horizontal="center" vertical="center"/>
    </xf>
    <xf numFmtId="0" fontId="34" fillId="3" borderId="10" xfId="0" applyFont="1" applyFill="1" applyBorder="1" applyAlignment="1" applyProtection="1">
      <alignment vertical="center" wrapText="1"/>
    </xf>
    <xf numFmtId="164" fontId="34" fillId="3" borderId="10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43" fillId="0" borderId="0" xfId="2" applyFont="1" applyProtection="1"/>
    <xf numFmtId="0" fontId="45" fillId="0" borderId="2" xfId="3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wrapText="1"/>
    </xf>
    <xf numFmtId="0" fontId="45" fillId="3" borderId="0" xfId="3" applyFont="1" applyFill="1" applyBorder="1" applyAlignment="1" applyProtection="1">
      <alignment horizontal="right" vertical="center" wrapText="1" indent="1"/>
    </xf>
    <xf numFmtId="0" fontId="0" fillId="0" borderId="0" xfId="0" applyBorder="1" applyProtection="1"/>
    <xf numFmtId="0" fontId="44" fillId="3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wrapText="1"/>
    </xf>
    <xf numFmtId="0" fontId="44" fillId="0" borderId="5" xfId="0" applyNumberFormat="1" applyFont="1" applyBorder="1" applyAlignment="1" applyProtection="1">
      <alignment vertical="center" wrapText="1"/>
    </xf>
    <xf numFmtId="165" fontId="0" fillId="0" borderId="0" xfId="0" applyNumberFormat="1" applyAlignment="1" applyProtection="1">
      <alignment horizontal="right" wrapText="1"/>
    </xf>
    <xf numFmtId="0" fontId="47" fillId="0" borderId="0" xfId="0" applyFont="1" applyAlignment="1">
      <alignment horizontal="justify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justify"/>
    </xf>
    <xf numFmtId="0" fontId="36" fillId="2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Border="1" applyAlignment="1" applyProtection="1">
      <alignment wrapText="1"/>
    </xf>
    <xf numFmtId="166" fontId="39" fillId="2" borderId="2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44" fontId="27" fillId="7" borderId="2" xfId="0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Continuous" vertical="center"/>
    </xf>
    <xf numFmtId="0" fontId="22" fillId="6" borderId="13" xfId="0" applyFont="1" applyFill="1" applyBorder="1" applyAlignment="1" applyProtection="1">
      <alignment horizontal="center" vertical="center"/>
    </xf>
    <xf numFmtId="0" fontId="27" fillId="7" borderId="3" xfId="0" applyFont="1" applyFill="1" applyBorder="1" applyAlignment="1" applyProtection="1">
      <alignment horizontal="center" vertical="center"/>
    </xf>
    <xf numFmtId="0" fontId="26" fillId="2" borderId="14" xfId="0" applyFont="1" applyFill="1" applyBorder="1" applyAlignment="1" applyProtection="1">
      <alignment horizontal="left" vertical="center"/>
    </xf>
    <xf numFmtId="0" fontId="31" fillId="2" borderId="2" xfId="0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 wrapText="1"/>
    </xf>
    <xf numFmtId="0" fontId="33" fillId="13" borderId="2" xfId="0" applyNumberFormat="1" applyFont="1" applyFill="1" applyBorder="1" applyAlignment="1" applyProtection="1">
      <alignment horizontal="center" vertical="center" wrapText="1"/>
    </xf>
    <xf numFmtId="0" fontId="33" fillId="5" borderId="2" xfId="0" applyNumberFormat="1" applyFont="1" applyFill="1" applyBorder="1" applyAlignment="1" applyProtection="1">
      <alignment horizontal="center" vertical="center" wrapText="1"/>
    </xf>
    <xf numFmtId="0" fontId="40" fillId="5" borderId="2" xfId="0" applyNumberFormat="1" applyFont="1" applyFill="1" applyBorder="1" applyAlignment="1" applyProtection="1">
      <alignment horizontal="righ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166" fontId="40" fillId="5" borderId="2" xfId="0" applyNumberFormat="1" applyFont="1" applyFill="1" applyBorder="1" applyAlignment="1" applyProtection="1">
      <alignment horizontal="right" vertical="center" wrapText="1"/>
    </xf>
    <xf numFmtId="166" fontId="41" fillId="2" borderId="2" xfId="0" applyNumberFormat="1" applyFont="1" applyFill="1" applyBorder="1" applyAlignment="1" applyProtection="1">
      <alignment horizontal="right" vertical="center" wrapText="1"/>
    </xf>
    <xf numFmtId="0" fontId="43" fillId="0" borderId="2" xfId="2" applyFont="1" applyBorder="1" applyAlignment="1" applyProtection="1">
      <alignment horizontal="center" vertical="center"/>
    </xf>
    <xf numFmtId="0" fontId="43" fillId="0" borderId="2" xfId="2" applyFont="1" applyBorder="1" applyAlignment="1" applyProtection="1">
      <alignment vertical="center"/>
    </xf>
    <xf numFmtId="2" fontId="27" fillId="12" borderId="2" xfId="0" applyNumberFormat="1" applyFont="1" applyFill="1" applyBorder="1" applyAlignment="1" applyProtection="1">
      <alignment horizontal="center" vertical="center"/>
      <protection locked="0"/>
    </xf>
    <xf numFmtId="167" fontId="27" fillId="12" borderId="2" xfId="0" applyNumberFormat="1" applyFont="1" applyFill="1" applyBorder="1" applyAlignment="1" applyProtection="1">
      <alignment horizontal="center" vertical="center"/>
      <protection locked="0"/>
    </xf>
    <xf numFmtId="7" fontId="27" fillId="6" borderId="2" xfId="0" applyNumberFormat="1" applyFont="1" applyFill="1" applyBorder="1" applyAlignment="1" applyProtection="1">
      <alignment vertical="center"/>
    </xf>
    <xf numFmtId="10" fontId="29" fillId="0" borderId="0" xfId="1" applyNumberFormat="1" applyFont="1" applyFill="1" applyBorder="1" applyAlignment="1" applyProtection="1">
      <alignment horizontal="center" vertical="center" wrapText="1"/>
    </xf>
    <xf numFmtId="0" fontId="33" fillId="2" borderId="14" xfId="0" applyFont="1" applyFill="1" applyBorder="1" applyAlignment="1" applyProtection="1">
      <alignment horizontal="left" vertical="center"/>
    </xf>
    <xf numFmtId="166" fontId="49" fillId="14" borderId="2" xfId="0" applyNumberFormat="1" applyFont="1" applyFill="1" applyBorder="1" applyAlignment="1" applyProtection="1">
      <alignment horizontal="right" vertical="center" wrapText="1"/>
    </xf>
    <xf numFmtId="166" fontId="40" fillId="14" borderId="2" xfId="0" applyNumberFormat="1" applyFont="1" applyFill="1" applyBorder="1" applyAlignment="1" applyProtection="1">
      <alignment horizontal="right" vertical="center" wrapText="1"/>
    </xf>
    <xf numFmtId="0" fontId="38" fillId="10" borderId="2" xfId="0" applyNumberFormat="1" applyFont="1" applyFill="1" applyBorder="1" applyAlignment="1" applyProtection="1">
      <alignment vertical="center" wrapText="1"/>
    </xf>
    <xf numFmtId="0" fontId="9" fillId="0" borderId="2" xfId="4" applyFont="1" applyBorder="1" applyAlignment="1" applyProtection="1">
      <alignment horizontal="centerContinuous" vertical="center" wrapText="1"/>
      <protection locked="0"/>
    </xf>
    <xf numFmtId="0" fontId="0" fillId="0" borderId="2" xfId="0" applyBorder="1" applyAlignment="1" applyProtection="1">
      <alignment horizontal="centerContinuous" vertical="center" wrapText="1"/>
      <protection locked="0"/>
    </xf>
    <xf numFmtId="0" fontId="8" fillId="0" borderId="2" xfId="4" applyFont="1" applyBorder="1" applyAlignment="1" applyProtection="1">
      <alignment horizontal="centerContinuous" vertical="center" wrapText="1"/>
      <protection locked="0"/>
    </xf>
    <xf numFmtId="0" fontId="0" fillId="0" borderId="0" xfId="0" applyProtection="1">
      <protection locked="0"/>
    </xf>
    <xf numFmtId="0" fontId="12" fillId="4" borderId="4" xfId="4" applyFont="1" applyFill="1" applyBorder="1" applyAlignment="1" applyProtection="1">
      <alignment horizontal="right" vertical="center" wrapText="1"/>
    </xf>
    <xf numFmtId="44" fontId="0" fillId="5" borderId="2" xfId="0" applyNumberFormat="1" applyFill="1" applyBorder="1" applyAlignment="1" applyProtection="1">
      <alignment horizontal="center" vertical="center" wrapText="1"/>
    </xf>
    <xf numFmtId="166" fontId="0" fillId="5" borderId="2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167" fontId="27" fillId="1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vertical="center"/>
      <protection locked="0"/>
    </xf>
    <xf numFmtId="44" fontId="3" fillId="12" borderId="1" xfId="0" applyNumberFormat="1" applyFont="1" applyFill="1" applyBorder="1" applyAlignment="1" applyProtection="1">
      <alignment horizontal="center" vertical="center"/>
      <protection locked="0"/>
    </xf>
    <xf numFmtId="14" fontId="32" fillId="10" borderId="2" xfId="0" applyNumberFormat="1" applyFont="1" applyFill="1" applyBorder="1" applyAlignment="1" applyProtection="1">
      <alignment horizontal="center" vertical="center" wrapText="1"/>
    </xf>
    <xf numFmtId="44" fontId="35" fillId="6" borderId="2" xfId="0" applyNumberFormat="1" applyFont="1" applyFill="1" applyBorder="1" applyAlignment="1" applyProtection="1">
      <alignment vertical="center" wrapText="1"/>
    </xf>
    <xf numFmtId="7" fontId="27" fillId="6" borderId="1" xfId="0" applyNumberFormat="1" applyFont="1" applyFill="1" applyBorder="1" applyAlignment="1" applyProtection="1">
      <alignment vertical="center"/>
    </xf>
    <xf numFmtId="44" fontId="30" fillId="6" borderId="2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vertical="center" wrapText="1"/>
      <protection locked="0"/>
    </xf>
    <xf numFmtId="44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 locked="0"/>
    </xf>
    <xf numFmtId="44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5" borderId="2" xfId="0" applyNumberFormat="1" applyFill="1" applyBorder="1" applyAlignment="1" applyProtection="1">
      <alignment horizontal="right" vertical="center" wrapText="1"/>
    </xf>
    <xf numFmtId="166" fontId="2" fillId="10" borderId="2" xfId="0" applyNumberFormat="1" applyFont="1" applyFill="1" applyBorder="1" applyAlignment="1" applyProtection="1">
      <alignment vertical="center" wrapText="1"/>
    </xf>
    <xf numFmtId="166" fontId="38" fillId="10" borderId="2" xfId="0" applyNumberFormat="1" applyFont="1" applyFill="1" applyBorder="1" applyAlignment="1" applyProtection="1">
      <alignment vertical="center" wrapText="1"/>
    </xf>
    <xf numFmtId="0" fontId="38" fillId="10" borderId="2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2" applyFont="1" applyBorder="1" applyAlignment="1" applyProtection="1">
      <alignment horizontal="center" vertical="center" wrapText="1"/>
    </xf>
    <xf numFmtId="0" fontId="39" fillId="3" borderId="2" xfId="0" applyNumberFormat="1" applyFont="1" applyFill="1" applyBorder="1" applyAlignment="1" applyProtection="1">
      <alignment horizontal="center" vertical="center" wrapText="1"/>
    </xf>
    <xf numFmtId="0" fontId="44" fillId="0" borderId="16" xfId="0" applyNumberFormat="1" applyFont="1" applyBorder="1" applyAlignment="1" applyProtection="1">
      <alignment horizontal="center" vertical="center" wrapText="1"/>
    </xf>
    <xf numFmtId="0" fontId="44" fillId="0" borderId="10" xfId="0" applyNumberFormat="1" applyFont="1" applyBorder="1" applyAlignment="1" applyProtection="1">
      <alignment horizontal="center" vertical="center" wrapText="1"/>
    </xf>
    <xf numFmtId="0" fontId="44" fillId="0" borderId="17" xfId="0" applyNumberFormat="1" applyFont="1" applyBorder="1" applyAlignment="1" applyProtection="1">
      <alignment horizontal="center" vertical="center" wrapText="1"/>
    </xf>
    <xf numFmtId="0" fontId="44" fillId="0" borderId="15" xfId="0" applyNumberFormat="1" applyFont="1" applyBorder="1" applyAlignment="1" applyProtection="1">
      <alignment horizontal="center" vertical="center" wrapText="1"/>
    </xf>
    <xf numFmtId="0" fontId="44" fillId="0" borderId="18" xfId="0" applyNumberFormat="1" applyFont="1" applyBorder="1" applyAlignment="1" applyProtection="1">
      <alignment horizontal="center" vertical="center" wrapText="1"/>
    </xf>
    <xf numFmtId="0" fontId="44" fillId="0" borderId="11" xfId="0" applyNumberFormat="1" applyFont="1" applyBorder="1" applyAlignment="1" applyProtection="1">
      <alignment horizontal="center" vertical="center" wrapText="1"/>
    </xf>
    <xf numFmtId="166" fontId="39" fillId="3" borderId="19" xfId="0" applyNumberFormat="1" applyFont="1" applyFill="1" applyBorder="1" applyAlignment="1" applyProtection="1">
      <alignment horizontal="center" vertical="center" wrapText="1"/>
    </xf>
    <xf numFmtId="166" fontId="39" fillId="3" borderId="8" xfId="0" applyNumberFormat="1" applyFont="1" applyFill="1" applyBorder="1" applyAlignment="1" applyProtection="1">
      <alignment horizontal="center" vertical="center" wrapText="1"/>
    </xf>
    <xf numFmtId="166" fontId="39" fillId="3" borderId="6" xfId="0" applyNumberFormat="1" applyFont="1" applyFill="1" applyBorder="1" applyAlignment="1" applyProtection="1">
      <alignment horizontal="center" vertical="center" wrapText="1"/>
    </xf>
    <xf numFmtId="0" fontId="27" fillId="11" borderId="20" xfId="0" applyFont="1" applyFill="1" applyBorder="1" applyAlignment="1" applyProtection="1">
      <alignment horizontal="left" vertical="center"/>
      <protection locked="0"/>
    </xf>
    <xf numFmtId="0" fontId="27" fillId="11" borderId="21" xfId="0" applyFont="1" applyFill="1" applyBorder="1" applyAlignment="1" applyProtection="1">
      <alignment horizontal="left" vertical="center"/>
      <protection locked="0"/>
    </xf>
    <xf numFmtId="0" fontId="27" fillId="11" borderId="22" xfId="0" applyFont="1" applyFill="1" applyBorder="1" applyAlignment="1" applyProtection="1">
      <alignment horizontal="left" vertical="center"/>
      <protection locked="0"/>
    </xf>
    <xf numFmtId="0" fontId="27" fillId="11" borderId="9" xfId="0" applyFont="1" applyFill="1" applyBorder="1" applyAlignment="1" applyProtection="1">
      <alignment horizontal="left" vertical="center"/>
      <protection locked="0"/>
    </xf>
    <xf numFmtId="49" fontId="27" fillId="11" borderId="2" xfId="0" applyNumberFormat="1" applyFont="1" applyFill="1" applyBorder="1" applyAlignment="1" applyProtection="1">
      <alignment horizontal="left" vertical="justify"/>
      <protection locked="0"/>
    </xf>
    <xf numFmtId="0" fontId="3" fillId="12" borderId="2" xfId="0" applyFont="1" applyFill="1" applyBorder="1" applyAlignment="1" applyProtection="1">
      <alignment vertical="justify"/>
      <protection locked="0"/>
    </xf>
  </cellXfs>
  <cellStyles count="6">
    <cellStyle name="Lien hypertexte" xfId="5" builtinId="8"/>
    <cellStyle name="Normal" xfId="0" builtinId="0"/>
    <cellStyle name="Normal 2" xfId="4" xr:uid="{00000000-0005-0000-0000-000002000000}"/>
    <cellStyle name="Normal 2 2" xfId="3" xr:uid="{00000000-0005-0000-0000-000003000000}"/>
    <cellStyle name="Normal 5" xfId="2" xr:uid="{00000000-0005-0000-0000-000004000000}"/>
    <cellStyle name="Pourcentage" xfId="1" builtinId="5"/>
  </cellStyles>
  <dxfs count="1">
    <dxf>
      <font>
        <color auto="1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5</xdr:row>
      <xdr:rowOff>187058</xdr:rowOff>
    </xdr:from>
    <xdr:to>
      <xdr:col>17</xdr:col>
      <xdr:colOff>1058</xdr:colOff>
      <xdr:row>23</xdr:row>
      <xdr:rowOff>151341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1319475"/>
          <a:ext cx="12944475" cy="3393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Seules les cases  colorées en </a:t>
          </a:r>
          <a:r>
            <a:rPr kumimoji="0" lang="fr-BE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jaune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doivent être complétées.  	Les cellules grises contiennent des formules.			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1-Projet,2-Admin et 3-Budget total  reprennent les informations  générales relatives à l'ensemble des partenaires du projet.	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Les feuilles 1 à 5 reprennent les budgets détaillés pour chaque partenaire.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La feuille 3- Budget total se complète automatiquement.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Chaque partenaire doit présenter les informations détaillées de son budget (feuille 1 à 5) dans </a:t>
          </a: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une feuille distincte</a:t>
          </a: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Attention, veuillez compléter au préalable les  feuille 1-Projet et  2-Admin  car ces dernières contiennent des liens vers les feuilles suivantes.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Tous les montants  mentionnés s'entendent TVAC.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NB : La description des dépenses admissibles est détaillée dans le guide des dépenses éligibles  annexée à l'appel à projet.</a:t>
          </a:r>
          <a:endParaRPr kumimoji="0" lang="fr-BE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10583</xdr:colOff>
      <xdr:row>0</xdr:row>
      <xdr:rowOff>52916</xdr:rowOff>
    </xdr:from>
    <xdr:to>
      <xdr:col>2</xdr:col>
      <xdr:colOff>266769</xdr:colOff>
      <xdr:row>6</xdr:row>
      <xdr:rowOff>4173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65873F4-981A-4900-BA08-3BFAACA92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52916"/>
          <a:ext cx="1780186" cy="12741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ederic Praillet - APERe" id="{DEBE7F91-30F2-434E-9A8E-97E1DEE978AB}" userId="S::fpraillet@apere.org::22c4d647-71fb-48e2-820b-d21515086534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1-02-11T21:09:21.09" personId="{DEBE7F91-30F2-434E-9A8E-97E1DEE978AB}" id="{5B06DA8A-1B46-4857-874F-AD4C3EA01C3F}">
    <text>Les coûts observés varient entre 13.000 € et 28.000 €</text>
  </threadedComment>
  <threadedComment ref="D19" dT="2021-02-03T12:59:34.85" personId="{DEBE7F91-30F2-434E-9A8E-97E1DEE978AB}" id="{6DB76652-C711-45D1-BEBC-038AF949DAE7}">
    <text>Les coûts observés varient entre 600 € et 1.300 €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1-02-11T21:09:21.09" personId="{DEBE7F91-30F2-434E-9A8E-97E1DEE978AB}" id="{276C6DAA-FCD5-4F77-8798-D376CE2B21B1}">
    <text>Les coûts observés varient entre 13.000 € et 28.000 €</text>
  </threadedComment>
  <threadedComment ref="D19" dT="2021-02-03T12:59:34.85" personId="{DEBE7F91-30F2-434E-9A8E-97E1DEE978AB}" id="{90489698-05D1-47DB-B3E4-FF314EA438BC}">
    <text>Les coûts observés varient entre 600 € et 1.300 €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1-02-11T21:09:21.09" personId="{DEBE7F91-30F2-434E-9A8E-97E1DEE978AB}" id="{F64C89EB-BCF9-4132-941B-99B193CF2B17}">
    <text>Les coûts observés varient entre 13.000 € et 28.000 €</text>
  </threadedComment>
  <threadedComment ref="D19" dT="2021-02-03T12:59:34.85" personId="{DEBE7F91-30F2-434E-9A8E-97E1DEE978AB}" id="{275DD2EC-9BEB-496B-8D84-F05613E270C1}">
    <text>Les coûts observés varient entre 600 € et 1.300 €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4" dT="2021-02-11T21:09:21.09" personId="{DEBE7F91-30F2-434E-9A8E-97E1DEE978AB}" id="{65BA3FA0-DB91-4A2B-B082-0F9E400B17A8}">
    <text>Les coûts observés varient entre 13.000 € et 28.000 €</text>
  </threadedComment>
  <threadedComment ref="D19" dT="2021-02-03T12:59:34.85" personId="{DEBE7F91-30F2-434E-9A8E-97E1DEE978AB}" id="{6BF0B6F9-5267-47FE-9CCC-B71533B8A38D}">
    <text>Les coûts observés varient entre 600 € et 1.300 €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4" dT="2021-02-11T21:09:21.09" personId="{DEBE7F91-30F2-434E-9A8E-97E1DEE978AB}" id="{F2FA4A28-3769-49D1-B5A8-CC85016FF451}">
    <text>Les coûts observés varient entre 13.000 € et 28.000 €</text>
  </threadedComment>
  <threadedComment ref="D19" dT="2021-02-03T12:59:34.85" personId="{DEBE7F91-30F2-434E-9A8E-97E1DEE978AB}" id="{535EB1C1-5F81-4555-95A3-40C5A0437C66}">
    <text>Les coûts observés varient entre 600 € et 1.300 €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D1:T6"/>
  <sheetViews>
    <sheetView showGridLines="0" zoomScale="90" zoomScaleNormal="90" workbookViewId="0">
      <selection activeCell="D1" sqref="D1:Q6"/>
    </sheetView>
  </sheetViews>
  <sheetFormatPr baseColWidth="10" defaultColWidth="11.44140625" defaultRowHeight="14.4" x14ac:dyDescent="0.3"/>
  <sheetData>
    <row r="1" spans="4:20" ht="29.25" customHeight="1" x14ac:dyDescent="0.3">
      <c r="D1" s="105" t="s">
        <v>86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64"/>
      <c r="S1" s="64"/>
      <c r="T1" s="64"/>
    </row>
    <row r="2" spans="4:20" ht="15" customHeight="1" x14ac:dyDescent="0.3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64"/>
      <c r="S2" s="64"/>
      <c r="T2" s="64"/>
    </row>
    <row r="3" spans="4:20" ht="15" customHeight="1" x14ac:dyDescent="0.3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64"/>
      <c r="S3" s="64"/>
      <c r="T3" s="64"/>
    </row>
    <row r="4" spans="4:20" ht="15" customHeight="1" x14ac:dyDescent="0.3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64"/>
      <c r="S4" s="64"/>
      <c r="T4" s="64"/>
    </row>
    <row r="5" spans="4:20" x14ac:dyDescent="0.3"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4:20" x14ac:dyDescent="0.3"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</sheetData>
  <mergeCells count="1">
    <mergeCell ref="D1:Q6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D1" zoomScaleNormal="100" workbookViewId="0">
      <selection activeCell="F2" sqref="F2:F15"/>
    </sheetView>
  </sheetViews>
  <sheetFormatPr baseColWidth="10" defaultColWidth="11.44140625" defaultRowHeight="14.4" x14ac:dyDescent="0.3"/>
  <cols>
    <col min="5" max="5" width="21" bestFit="1" customWidth="1"/>
    <col min="6" max="6" width="131.44140625" customWidth="1"/>
  </cols>
  <sheetData>
    <row r="1" spans="1:6" x14ac:dyDescent="0.3">
      <c r="A1" s="10" t="s">
        <v>52</v>
      </c>
      <c r="B1" s="10" t="s">
        <v>53</v>
      </c>
      <c r="C1" s="10" t="s">
        <v>54</v>
      </c>
      <c r="D1" s="10" t="s">
        <v>55</v>
      </c>
      <c r="E1" s="10" t="s">
        <v>56</v>
      </c>
      <c r="F1" s="24" t="s">
        <v>57</v>
      </c>
    </row>
    <row r="2" spans="1:6" ht="28.8" x14ac:dyDescent="0.3">
      <c r="A2" s="6" t="s">
        <v>21</v>
      </c>
      <c r="B2" s="6" t="s">
        <v>21</v>
      </c>
      <c r="C2" s="6" t="s">
        <v>21</v>
      </c>
      <c r="D2" s="6" t="s">
        <v>21</v>
      </c>
      <c r="E2" t="s">
        <v>21</v>
      </c>
      <c r="F2" s="52" t="s">
        <v>21</v>
      </c>
    </row>
    <row r="3" spans="1:6" x14ac:dyDescent="0.3">
      <c r="A3" s="6" t="s">
        <v>58</v>
      </c>
      <c r="B3" s="6" t="s">
        <v>59</v>
      </c>
      <c r="C3" s="7" t="s">
        <v>60</v>
      </c>
      <c r="D3" s="6" t="s">
        <v>61</v>
      </c>
      <c r="E3" t="s">
        <v>62</v>
      </c>
      <c r="F3" s="53" t="s">
        <v>63</v>
      </c>
    </row>
    <row r="4" spans="1:6" x14ac:dyDescent="0.3">
      <c r="A4" s="6" t="s">
        <v>64</v>
      </c>
      <c r="B4" s="8" t="s">
        <v>65</v>
      </c>
      <c r="C4" s="7" t="s">
        <v>66</v>
      </c>
      <c r="D4" s="6" t="s">
        <v>67</v>
      </c>
      <c r="E4" t="s">
        <v>68</v>
      </c>
      <c r="F4" s="51" t="s">
        <v>69</v>
      </c>
    </row>
    <row r="5" spans="1:6" x14ac:dyDescent="0.3">
      <c r="A5" s="6" t="s">
        <v>70</v>
      </c>
      <c r="C5" s="7"/>
      <c r="D5" s="7"/>
      <c r="F5" s="53" t="s">
        <v>71</v>
      </c>
    </row>
    <row r="6" spans="1:6" x14ac:dyDescent="0.3">
      <c r="A6" s="6" t="s">
        <v>72</v>
      </c>
      <c r="B6" s="7"/>
      <c r="C6" s="7"/>
      <c r="D6" s="7"/>
      <c r="F6" s="51" t="s">
        <v>73</v>
      </c>
    </row>
    <row r="7" spans="1:6" x14ac:dyDescent="0.3">
      <c r="A7" s="9" t="s">
        <v>74</v>
      </c>
      <c r="B7" s="7"/>
      <c r="C7" s="7"/>
      <c r="D7" s="7"/>
      <c r="F7" s="53" t="s">
        <v>75</v>
      </c>
    </row>
    <row r="8" spans="1:6" x14ac:dyDescent="0.3">
      <c r="A8" s="6" t="s">
        <v>76</v>
      </c>
      <c r="B8" s="5"/>
      <c r="C8" s="5"/>
      <c r="D8" s="5"/>
      <c r="F8" s="53" t="s">
        <v>77</v>
      </c>
    </row>
    <row r="9" spans="1:6" x14ac:dyDescent="0.3">
      <c r="A9" s="3"/>
      <c r="B9" s="5"/>
      <c r="C9" s="5"/>
      <c r="D9" s="5"/>
      <c r="F9" s="51" t="s">
        <v>78</v>
      </c>
    </row>
    <row r="10" spans="1:6" x14ac:dyDescent="0.3">
      <c r="A10" s="4"/>
      <c r="B10" s="5"/>
      <c r="C10" s="5"/>
      <c r="D10" s="5"/>
      <c r="F10" s="53" t="s">
        <v>79</v>
      </c>
    </row>
    <row r="11" spans="1:6" x14ac:dyDescent="0.3">
      <c r="F11" s="53" t="s">
        <v>80</v>
      </c>
    </row>
    <row r="12" spans="1:6" x14ac:dyDescent="0.3">
      <c r="F12" s="53" t="s">
        <v>81</v>
      </c>
    </row>
    <row r="13" spans="1:6" x14ac:dyDescent="0.3">
      <c r="F13" s="53" t="s">
        <v>82</v>
      </c>
    </row>
    <row r="14" spans="1:6" x14ac:dyDescent="0.3">
      <c r="F14" s="53" t="s">
        <v>83</v>
      </c>
    </row>
    <row r="15" spans="1:6" x14ac:dyDescent="0.3">
      <c r="F15" s="53" t="s">
        <v>84</v>
      </c>
    </row>
    <row r="16" spans="1:6" ht="15.6" x14ac:dyDescent="0.3">
      <c r="F16" s="50"/>
    </row>
    <row r="21" spans="6:6" ht="15.6" x14ac:dyDescent="0.3">
      <c r="F21" s="23"/>
    </row>
  </sheetData>
  <sheetProtection password="CD11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5"/>
  <sheetViews>
    <sheetView showGridLines="0" zoomScaleNormal="100" workbookViewId="0">
      <selection activeCell="C5" sqref="C5"/>
    </sheetView>
  </sheetViews>
  <sheetFormatPr baseColWidth="10" defaultColWidth="11.44140625" defaultRowHeight="14.4" x14ac:dyDescent="0.3"/>
  <cols>
    <col min="1" max="1" width="14.33203125" style="26" customWidth="1"/>
    <col min="2" max="2" width="91" style="26" customWidth="1"/>
    <col min="3" max="3" width="81.6640625" style="26" customWidth="1"/>
    <col min="4" max="16384" width="11.44140625" style="26"/>
  </cols>
  <sheetData>
    <row r="1" spans="1:3" ht="21" x14ac:dyDescent="0.4">
      <c r="A1" s="41"/>
      <c r="B1" s="106"/>
      <c r="C1" s="106"/>
    </row>
    <row r="2" spans="1:3" s="45" customFormat="1" ht="9" customHeight="1" x14ac:dyDescent="0.3">
      <c r="A2" s="43"/>
      <c r="B2" s="44"/>
      <c r="C2" s="46"/>
    </row>
    <row r="3" spans="1:3" ht="21" x14ac:dyDescent="0.3">
      <c r="A3" s="72"/>
      <c r="B3" s="42" t="s">
        <v>0</v>
      </c>
      <c r="C3" s="22"/>
    </row>
    <row r="4" spans="1:3" ht="21" x14ac:dyDescent="0.3">
      <c r="A4" s="71" t="s">
        <v>1</v>
      </c>
      <c r="B4" s="42" t="s">
        <v>2</v>
      </c>
      <c r="C4" s="22"/>
    </row>
    <row r="5" spans="1:3" ht="21" x14ac:dyDescent="0.3">
      <c r="A5" s="71" t="s">
        <v>3</v>
      </c>
      <c r="B5" s="42" t="s">
        <v>4</v>
      </c>
      <c r="C5" s="25">
        <f>'3-Budget total'!$G$9</f>
        <v>0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F20"/>
  <sheetViews>
    <sheetView zoomScaleNormal="100" workbookViewId="0">
      <selection activeCell="B8" sqref="B8"/>
    </sheetView>
  </sheetViews>
  <sheetFormatPr baseColWidth="10" defaultColWidth="11.44140625" defaultRowHeight="14.4" x14ac:dyDescent="0.3"/>
  <cols>
    <col min="1" max="1" width="28.109375" style="84" customWidth="1"/>
    <col min="2" max="6" width="16.44140625" style="84" customWidth="1"/>
    <col min="7" max="16384" width="11.44140625" style="84"/>
  </cols>
  <sheetData>
    <row r="1" spans="1:6" x14ac:dyDescent="0.3">
      <c r="A1" s="81" t="s">
        <v>5</v>
      </c>
      <c r="B1" s="82"/>
      <c r="C1" s="83"/>
      <c r="D1" s="83"/>
      <c r="E1" s="83"/>
      <c r="F1" s="83"/>
    </row>
    <row r="2" spans="1:6" ht="113.25" customHeight="1" x14ac:dyDescent="0.3">
      <c r="A2" s="26"/>
      <c r="B2" s="2" t="s">
        <v>85</v>
      </c>
      <c r="C2" s="2" t="s">
        <v>6</v>
      </c>
      <c r="D2" s="2" t="s">
        <v>7</v>
      </c>
      <c r="E2" s="2" t="s">
        <v>8</v>
      </c>
      <c r="F2" s="2" t="s">
        <v>9</v>
      </c>
    </row>
    <row r="3" spans="1:6" ht="27.6" x14ac:dyDescent="0.3">
      <c r="A3" s="1" t="s">
        <v>10</v>
      </c>
      <c r="B3" s="2">
        <v>1</v>
      </c>
      <c r="C3" s="2">
        <v>2</v>
      </c>
      <c r="D3" s="2">
        <v>3</v>
      </c>
      <c r="E3" s="2">
        <v>4</v>
      </c>
      <c r="F3" s="2">
        <v>5</v>
      </c>
    </row>
    <row r="4" spans="1:6" x14ac:dyDescent="0.3">
      <c r="A4" s="85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</row>
    <row r="5" spans="1:6" x14ac:dyDescent="0.3">
      <c r="A5" s="85" t="s">
        <v>17</v>
      </c>
      <c r="B5" s="19"/>
      <c r="C5" s="19"/>
      <c r="D5" s="19"/>
      <c r="E5" s="19"/>
      <c r="F5" s="19"/>
    </row>
    <row r="6" spans="1:6" x14ac:dyDescent="0.3">
      <c r="A6" s="85" t="s">
        <v>18</v>
      </c>
      <c r="B6" s="18"/>
      <c r="C6" s="18"/>
      <c r="D6" s="19"/>
      <c r="E6" s="19"/>
      <c r="F6" s="19"/>
    </row>
    <row r="7" spans="1:6" x14ac:dyDescent="0.3">
      <c r="A7" s="85" t="s">
        <v>19</v>
      </c>
      <c r="B7" s="18"/>
      <c r="C7" s="18"/>
      <c r="D7" s="19"/>
      <c r="E7" s="19"/>
      <c r="F7" s="19"/>
    </row>
    <row r="8" spans="1:6" ht="27.6" x14ac:dyDescent="0.3">
      <c r="A8" s="85" t="s">
        <v>20</v>
      </c>
      <c r="B8" s="18" t="s">
        <v>21</v>
      </c>
      <c r="C8" s="18" t="s">
        <v>21</v>
      </c>
      <c r="D8" s="18" t="s">
        <v>21</v>
      </c>
      <c r="E8" s="18" t="s">
        <v>21</v>
      </c>
      <c r="F8" s="18" t="s">
        <v>21</v>
      </c>
    </row>
    <row r="9" spans="1:6" x14ac:dyDescent="0.3">
      <c r="A9" s="85" t="s">
        <v>22</v>
      </c>
      <c r="B9" s="19"/>
      <c r="C9" s="18"/>
      <c r="D9" s="19"/>
      <c r="E9" s="19"/>
      <c r="F9" s="19"/>
    </row>
    <row r="10" spans="1:6" x14ac:dyDescent="0.3">
      <c r="A10" s="85" t="s">
        <v>23</v>
      </c>
      <c r="B10" s="18"/>
      <c r="C10" s="18"/>
      <c r="D10" s="19"/>
      <c r="E10" s="19"/>
      <c r="F10" s="19"/>
    </row>
    <row r="11" spans="1:6" x14ac:dyDescent="0.3">
      <c r="A11" s="85" t="s">
        <v>24</v>
      </c>
      <c r="B11" s="19"/>
      <c r="C11" s="19"/>
      <c r="D11" s="19"/>
      <c r="E11" s="19"/>
      <c r="F11" s="19"/>
    </row>
    <row r="12" spans="1:6" x14ac:dyDescent="0.3">
      <c r="A12" s="85" t="s">
        <v>25</v>
      </c>
      <c r="B12" s="20"/>
      <c r="C12" s="20"/>
      <c r="D12" s="19"/>
      <c r="E12" s="19"/>
      <c r="F12" s="19"/>
    </row>
    <row r="13" spans="1:6" x14ac:dyDescent="0.3">
      <c r="A13" s="85" t="s">
        <v>26</v>
      </c>
      <c r="B13" s="18"/>
      <c r="C13" s="18"/>
      <c r="D13" s="19"/>
      <c r="E13" s="19"/>
      <c r="F13" s="19"/>
    </row>
    <row r="14" spans="1:6" x14ac:dyDescent="0.3">
      <c r="A14" s="85" t="s">
        <v>27</v>
      </c>
      <c r="B14" s="19"/>
      <c r="C14" s="18"/>
      <c r="D14" s="19"/>
      <c r="E14" s="19"/>
      <c r="F14" s="19"/>
    </row>
    <row r="15" spans="1:6" x14ac:dyDescent="0.3">
      <c r="A15" s="85" t="s">
        <v>28</v>
      </c>
      <c r="B15" s="17" t="s">
        <v>21</v>
      </c>
      <c r="C15" s="17" t="s">
        <v>21</v>
      </c>
      <c r="D15" s="17" t="s">
        <v>21</v>
      </c>
      <c r="E15" s="17" t="s">
        <v>21</v>
      </c>
      <c r="F15" s="17" t="s">
        <v>21</v>
      </c>
    </row>
    <row r="16" spans="1:6" x14ac:dyDescent="0.3">
      <c r="A16" s="85" t="s">
        <v>29</v>
      </c>
      <c r="B16" s="18"/>
      <c r="C16" s="18"/>
      <c r="D16" s="19"/>
      <c r="E16" s="19"/>
      <c r="F16" s="19"/>
    </row>
    <row r="17" spans="1:6" x14ac:dyDescent="0.3">
      <c r="A17" s="85" t="s">
        <v>30</v>
      </c>
      <c r="B17" s="18"/>
      <c r="C17" s="18"/>
      <c r="D17" s="19"/>
      <c r="E17" s="19"/>
      <c r="F17" s="19"/>
    </row>
    <row r="18" spans="1:6" ht="14.25" customHeight="1" x14ac:dyDescent="0.3">
      <c r="A18" s="85" t="s">
        <v>31</v>
      </c>
      <c r="B18" s="18"/>
      <c r="C18" s="18"/>
      <c r="D18" s="19"/>
      <c r="E18" s="19"/>
      <c r="F18" s="19"/>
    </row>
    <row r="19" spans="1:6" x14ac:dyDescent="0.3">
      <c r="A19" s="85" t="s">
        <v>32</v>
      </c>
      <c r="B19" s="21"/>
      <c r="C19" s="18"/>
      <c r="D19" s="19"/>
      <c r="E19" s="19"/>
      <c r="F19" s="19"/>
    </row>
    <row r="20" spans="1:6" ht="27.6" x14ac:dyDescent="0.3">
      <c r="A20" s="85" t="s">
        <v>33</v>
      </c>
      <c r="B20" s="11">
        <v>0.75</v>
      </c>
      <c r="C20" s="11">
        <v>0.75</v>
      </c>
      <c r="D20" s="11">
        <v>0.75</v>
      </c>
      <c r="E20" s="11">
        <v>0.75</v>
      </c>
      <c r="F20" s="11">
        <v>0.75</v>
      </c>
    </row>
  </sheetData>
  <sheetProtection sheet="1" formatCells="0" formatColumns="0" formatRows="0"/>
  <phoneticPr fontId="36" type="noConversion"/>
  <dataValidations count="1">
    <dataValidation type="list" allowBlank="1" showInputMessage="1" showErrorMessage="1" sqref="B15:F15 B8:F8" xr:uid="{00000000-0002-0000-0200-000000000000}">
      <formula1>CIV</formula1>
    </dataValidation>
  </dataValidations>
  <pageMargins left="0.42" right="0.48" top="0.62" bottom="0.5600000000000000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showGridLines="0" zoomScale="70" zoomScaleNormal="70" workbookViewId="0">
      <selection activeCell="D20" sqref="D20"/>
    </sheetView>
  </sheetViews>
  <sheetFormatPr baseColWidth="10" defaultColWidth="11.44140625" defaultRowHeight="14.4" x14ac:dyDescent="0.3"/>
  <cols>
    <col min="1" max="1" width="69.33203125" style="26" customWidth="1"/>
    <col min="2" max="2" width="85.77734375" style="26" bestFit="1" customWidth="1"/>
    <col min="3" max="3" width="35.33203125" style="26" customWidth="1"/>
    <col min="4" max="4" width="12" style="26" bestFit="1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'2-Admin'!B4</f>
        <v xml:space="preserve">A 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x14ac:dyDescent="0.3">
      <c r="A6" s="117" t="s">
        <v>92</v>
      </c>
      <c r="B6" s="121" t="s">
        <v>93</v>
      </c>
      <c r="C6" s="73"/>
      <c r="D6" s="74">
        <v>1000</v>
      </c>
      <c r="E6" s="75">
        <f>C6*D6</f>
        <v>0</v>
      </c>
    </row>
    <row r="7" spans="1:15" x14ac:dyDescent="0.3">
      <c r="A7" s="118"/>
      <c r="B7" s="121" t="s">
        <v>94</v>
      </c>
      <c r="C7" s="73"/>
      <c r="D7" s="74">
        <v>250</v>
      </c>
      <c r="E7" s="75">
        <f t="shared" ref="E7:E15" si="0">C7*D7</f>
        <v>0</v>
      </c>
    </row>
    <row r="8" spans="1:15" x14ac:dyDescent="0.3">
      <c r="A8" s="118"/>
      <c r="B8" s="121" t="s">
        <v>95</v>
      </c>
      <c r="C8" s="73"/>
      <c r="D8" s="74">
        <v>250</v>
      </c>
      <c r="E8" s="75">
        <f t="shared" si="0"/>
        <v>0</v>
      </c>
    </row>
    <row r="9" spans="1:15" x14ac:dyDescent="0.3">
      <c r="A9" s="118"/>
      <c r="B9" s="121" t="s">
        <v>96</v>
      </c>
      <c r="C9" s="73"/>
      <c r="D9" s="74">
        <v>500</v>
      </c>
      <c r="E9" s="75">
        <f t="shared" si="0"/>
        <v>0</v>
      </c>
    </row>
    <row r="10" spans="1:15" x14ac:dyDescent="0.3">
      <c r="A10" s="118"/>
      <c r="B10" s="121" t="s">
        <v>97</v>
      </c>
      <c r="C10" s="73"/>
      <c r="D10" s="74">
        <v>200</v>
      </c>
      <c r="E10" s="75">
        <f t="shared" si="0"/>
        <v>0</v>
      </c>
    </row>
    <row r="11" spans="1:15" x14ac:dyDescent="0.3">
      <c r="A11" s="119"/>
      <c r="B11" s="121"/>
      <c r="C11" s="73"/>
      <c r="D11" s="74"/>
      <c r="E11" s="75">
        <f t="shared" si="0"/>
        <v>0</v>
      </c>
    </row>
    <row r="12" spans="1:15" x14ac:dyDescent="0.3">
      <c r="A12" s="120" t="s">
        <v>98</v>
      </c>
      <c r="B12" s="121" t="s">
        <v>99</v>
      </c>
      <c r="C12" s="73"/>
      <c r="D12" s="74">
        <v>2000</v>
      </c>
      <c r="E12" s="75">
        <f t="shared" si="0"/>
        <v>0</v>
      </c>
    </row>
    <row r="13" spans="1:15" x14ac:dyDescent="0.3">
      <c r="A13" s="120" t="s">
        <v>100</v>
      </c>
      <c r="B13" s="121"/>
      <c r="C13" s="73"/>
      <c r="D13" s="74">
        <v>145.19999999999999</v>
      </c>
      <c r="E13" s="75">
        <f t="shared" si="0"/>
        <v>0</v>
      </c>
    </row>
    <row r="14" spans="1:15" ht="28.8" x14ac:dyDescent="0.3">
      <c r="A14" s="120" t="s">
        <v>101</v>
      </c>
      <c r="B14" s="121" t="s">
        <v>102</v>
      </c>
      <c r="C14" s="73"/>
      <c r="D14" s="74">
        <v>13000</v>
      </c>
      <c r="E14" s="75">
        <f t="shared" si="0"/>
        <v>0</v>
      </c>
    </row>
    <row r="15" spans="1:15" x14ac:dyDescent="0.3">
      <c r="A15" s="120" t="s">
        <v>103</v>
      </c>
      <c r="B15" s="121" t="s">
        <v>104</v>
      </c>
      <c r="C15" s="73"/>
      <c r="D15" s="89">
        <v>2420</v>
      </c>
      <c r="E15" s="95">
        <f t="shared" si="0"/>
        <v>0</v>
      </c>
    </row>
    <row r="16" spans="1:15" ht="15.6" x14ac:dyDescent="0.3">
      <c r="A16" s="35"/>
      <c r="B16" s="36"/>
      <c r="C16" s="76"/>
      <c r="D16" s="90" t="s">
        <v>41</v>
      </c>
      <c r="E16" s="96">
        <f>SUM(E6:E15)</f>
        <v>0</v>
      </c>
    </row>
    <row r="17" spans="1:15" ht="23.4" x14ac:dyDescent="0.3">
      <c r="A17" s="63" t="s">
        <v>91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3">
      <c r="A18" s="39" t="s">
        <v>43</v>
      </c>
      <c r="B18" s="39" t="s">
        <v>44</v>
      </c>
      <c r="C18" s="39" t="s">
        <v>45</v>
      </c>
      <c r="D18" s="40" t="s">
        <v>46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8.8" x14ac:dyDescent="0.3">
      <c r="A19" s="13" t="s">
        <v>105</v>
      </c>
      <c r="B19" s="13" t="s">
        <v>106</v>
      </c>
      <c r="C19" s="122" t="s">
        <v>107</v>
      </c>
      <c r="D19" s="14"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">
      <c r="A20" s="15"/>
      <c r="B20" s="15"/>
      <c r="C20" s="12"/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2"/>
      <c r="B27" s="12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91"/>
      <c r="D28" s="92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6" x14ac:dyDescent="0.3">
      <c r="A29" s="37"/>
      <c r="B29" s="38"/>
      <c r="C29" s="93" t="s">
        <v>41</v>
      </c>
      <c r="D29" s="94">
        <f>SUM(D19:D28)</f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selectLockedCells="1" sort="0" autoFilter="0" pivotTables="0"/>
  <mergeCells count="1">
    <mergeCell ref="A6:A11"/>
  </mergeCells>
  <dataValidations count="2">
    <dataValidation type="list" allowBlank="1" showInputMessage="1" showErrorMessage="1" sqref="G3" xr:uid="{00000000-0002-0000-0300-000003000000}">
      <formula1>$D$2:$E$2</formula1>
    </dataValidation>
    <dataValidation type="list" allowBlank="1" showInputMessage="1" showErrorMessage="1" sqref="H3" xr:uid="{00000000-0002-0000-0300-000004000000}">
      <formula1>$D$3:$E$3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4FF8-02D8-4C0C-B349-29127F51975B}">
  <dimension ref="A1:O29"/>
  <sheetViews>
    <sheetView showGridLines="0" zoomScale="70" zoomScaleNormal="70" workbookViewId="0">
      <selection activeCell="D20" sqref="D20"/>
    </sheetView>
  </sheetViews>
  <sheetFormatPr baseColWidth="10" defaultColWidth="11.44140625" defaultRowHeight="14.4" x14ac:dyDescent="0.3"/>
  <cols>
    <col min="1" max="1" width="67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'2-Admin'!C4</f>
        <v>B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ht="28.8" x14ac:dyDescent="0.3">
      <c r="A6" s="117" t="s">
        <v>92</v>
      </c>
      <c r="B6" s="121" t="s">
        <v>93</v>
      </c>
      <c r="C6" s="73"/>
      <c r="D6" s="74">
        <v>1000</v>
      </c>
      <c r="E6" s="75">
        <f>C6*D6</f>
        <v>0</v>
      </c>
    </row>
    <row r="7" spans="1:15" x14ac:dyDescent="0.3">
      <c r="A7" s="118"/>
      <c r="B7" s="121" t="s">
        <v>94</v>
      </c>
      <c r="C7" s="73"/>
      <c r="D7" s="74">
        <v>250</v>
      </c>
      <c r="E7" s="75">
        <f t="shared" ref="E7:E15" si="0">C7*D7</f>
        <v>0</v>
      </c>
    </row>
    <row r="8" spans="1:15" x14ac:dyDescent="0.3">
      <c r="A8" s="118"/>
      <c r="B8" s="121" t="s">
        <v>95</v>
      </c>
      <c r="C8" s="73"/>
      <c r="D8" s="74">
        <v>250</v>
      </c>
      <c r="E8" s="75">
        <f t="shared" si="0"/>
        <v>0</v>
      </c>
    </row>
    <row r="9" spans="1:15" x14ac:dyDescent="0.3">
      <c r="A9" s="118"/>
      <c r="B9" s="121" t="s">
        <v>96</v>
      </c>
      <c r="C9" s="73"/>
      <c r="D9" s="74">
        <v>500</v>
      </c>
      <c r="E9" s="75">
        <f t="shared" si="0"/>
        <v>0</v>
      </c>
    </row>
    <row r="10" spans="1:15" x14ac:dyDescent="0.3">
      <c r="A10" s="118"/>
      <c r="B10" s="121" t="s">
        <v>97</v>
      </c>
      <c r="C10" s="73"/>
      <c r="D10" s="74">
        <v>200</v>
      </c>
      <c r="E10" s="75">
        <f t="shared" si="0"/>
        <v>0</v>
      </c>
    </row>
    <row r="11" spans="1:15" x14ac:dyDescent="0.3">
      <c r="A11" s="119"/>
      <c r="B11" s="121"/>
      <c r="C11" s="73"/>
      <c r="D11" s="74"/>
      <c r="E11" s="75">
        <f t="shared" si="0"/>
        <v>0</v>
      </c>
    </row>
    <row r="12" spans="1:15" x14ac:dyDescent="0.3">
      <c r="A12" s="120" t="s">
        <v>98</v>
      </c>
      <c r="B12" s="121" t="s">
        <v>99</v>
      </c>
      <c r="C12" s="73"/>
      <c r="D12" s="74">
        <v>2000</v>
      </c>
      <c r="E12" s="75">
        <f t="shared" si="0"/>
        <v>0</v>
      </c>
    </row>
    <row r="13" spans="1:15" x14ac:dyDescent="0.3">
      <c r="A13" s="120" t="s">
        <v>100</v>
      </c>
      <c r="B13" s="121"/>
      <c r="C13" s="73"/>
      <c r="D13" s="74">
        <v>145.19999999999999</v>
      </c>
      <c r="E13" s="75">
        <f t="shared" si="0"/>
        <v>0</v>
      </c>
    </row>
    <row r="14" spans="1:15" ht="28.8" x14ac:dyDescent="0.3">
      <c r="A14" s="120" t="s">
        <v>101</v>
      </c>
      <c r="B14" s="121" t="s">
        <v>102</v>
      </c>
      <c r="C14" s="73"/>
      <c r="D14" s="74">
        <v>13000</v>
      </c>
      <c r="E14" s="75">
        <f t="shared" si="0"/>
        <v>0</v>
      </c>
    </row>
    <row r="15" spans="1:15" x14ac:dyDescent="0.3">
      <c r="A15" s="120" t="s">
        <v>103</v>
      </c>
      <c r="B15" s="121" t="s">
        <v>104</v>
      </c>
      <c r="C15" s="73"/>
      <c r="D15" s="89">
        <v>2420</v>
      </c>
      <c r="E15" s="95">
        <f t="shared" si="0"/>
        <v>0</v>
      </c>
    </row>
    <row r="16" spans="1:15" ht="15.6" x14ac:dyDescent="0.3">
      <c r="A16" s="35"/>
      <c r="B16" s="36"/>
      <c r="C16" s="76"/>
      <c r="D16" s="90" t="s">
        <v>41</v>
      </c>
      <c r="E16" s="96">
        <f>SUM(E6:E15)</f>
        <v>0</v>
      </c>
    </row>
    <row r="17" spans="1:15" ht="23.4" x14ac:dyDescent="0.3">
      <c r="A17" s="63" t="s">
        <v>91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3">
      <c r="A18" s="39" t="s">
        <v>43</v>
      </c>
      <c r="B18" s="39" t="s">
        <v>44</v>
      </c>
      <c r="C18" s="39" t="s">
        <v>45</v>
      </c>
      <c r="D18" s="40" t="s">
        <v>46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8.8" x14ac:dyDescent="0.3">
      <c r="A19" s="13" t="s">
        <v>105</v>
      </c>
      <c r="B19" s="13" t="s">
        <v>106</v>
      </c>
      <c r="C19" s="122" t="s">
        <v>107</v>
      </c>
      <c r="D19" s="14"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">
      <c r="A20" s="15"/>
      <c r="B20" s="15"/>
      <c r="C20" s="12"/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2"/>
      <c r="B27" s="12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91"/>
      <c r="D28" s="92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6" x14ac:dyDescent="0.3">
      <c r="A29" s="37"/>
      <c r="B29" s="38"/>
      <c r="C29" s="93" t="s">
        <v>41</v>
      </c>
      <c r="D29" s="94">
        <f>SUM(D19:D28)</f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sheet="1" formatCells="0" formatColumns="0" formatRows="0" selectLockedCells="1" sort="0" autoFilter="0" pivotTables="0"/>
  <mergeCells count="1">
    <mergeCell ref="A6:A11"/>
  </mergeCells>
  <dataValidations count="2">
    <dataValidation type="list" allowBlank="1" showInputMessage="1" showErrorMessage="1" sqref="H3" xr:uid="{826EC687-E0AF-4DE1-9B33-F78905D6AE9F}">
      <formula1>$D$3:$E$3</formula1>
    </dataValidation>
    <dataValidation type="list" allowBlank="1" showInputMessage="1" showErrorMessage="1" sqref="G3" xr:uid="{C989CA5F-B017-4133-B2A6-FA5E64858D0D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22FE-D675-4E10-8110-5E077A888BB7}">
  <dimension ref="A1:O29"/>
  <sheetViews>
    <sheetView showGridLines="0" zoomScale="70" zoomScaleNormal="70" workbookViewId="0">
      <selection activeCell="D20" sqref="D20"/>
    </sheetView>
  </sheetViews>
  <sheetFormatPr baseColWidth="10" defaultColWidth="11.44140625" defaultRowHeight="14.4" x14ac:dyDescent="0.3"/>
  <cols>
    <col min="1" max="1" width="67.5546875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'2-Admin'!D4</f>
        <v xml:space="preserve">C 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ht="28.8" x14ac:dyDescent="0.3">
      <c r="A6" s="117" t="s">
        <v>92</v>
      </c>
      <c r="B6" s="121" t="s">
        <v>93</v>
      </c>
      <c r="C6" s="73"/>
      <c r="D6" s="74">
        <v>1000</v>
      </c>
      <c r="E6" s="75">
        <f>C6*D6</f>
        <v>0</v>
      </c>
    </row>
    <row r="7" spans="1:15" x14ac:dyDescent="0.3">
      <c r="A7" s="118"/>
      <c r="B7" s="121" t="s">
        <v>94</v>
      </c>
      <c r="C7" s="73"/>
      <c r="D7" s="74">
        <v>250</v>
      </c>
      <c r="E7" s="75">
        <f t="shared" ref="E7:E15" si="0">C7*D7</f>
        <v>0</v>
      </c>
    </row>
    <row r="8" spans="1:15" x14ac:dyDescent="0.3">
      <c r="A8" s="118"/>
      <c r="B8" s="121" t="s">
        <v>95</v>
      </c>
      <c r="C8" s="73"/>
      <c r="D8" s="74">
        <v>250</v>
      </c>
      <c r="E8" s="75">
        <f t="shared" si="0"/>
        <v>0</v>
      </c>
    </row>
    <row r="9" spans="1:15" x14ac:dyDescent="0.3">
      <c r="A9" s="118"/>
      <c r="B9" s="121" t="s">
        <v>96</v>
      </c>
      <c r="C9" s="73"/>
      <c r="D9" s="74">
        <v>500</v>
      </c>
      <c r="E9" s="75">
        <f t="shared" si="0"/>
        <v>0</v>
      </c>
    </row>
    <row r="10" spans="1:15" x14ac:dyDescent="0.3">
      <c r="A10" s="118"/>
      <c r="B10" s="121" t="s">
        <v>97</v>
      </c>
      <c r="C10" s="73"/>
      <c r="D10" s="74">
        <v>200</v>
      </c>
      <c r="E10" s="75">
        <f t="shared" si="0"/>
        <v>0</v>
      </c>
    </row>
    <row r="11" spans="1:15" x14ac:dyDescent="0.3">
      <c r="A11" s="119"/>
      <c r="B11" s="121"/>
      <c r="C11" s="73"/>
      <c r="D11" s="74"/>
      <c r="E11" s="75">
        <f t="shared" si="0"/>
        <v>0</v>
      </c>
    </row>
    <row r="12" spans="1:15" x14ac:dyDescent="0.3">
      <c r="A12" s="120" t="s">
        <v>98</v>
      </c>
      <c r="B12" s="121" t="s">
        <v>99</v>
      </c>
      <c r="C12" s="73"/>
      <c r="D12" s="74">
        <v>2000</v>
      </c>
      <c r="E12" s="75">
        <f t="shared" si="0"/>
        <v>0</v>
      </c>
    </row>
    <row r="13" spans="1:15" x14ac:dyDescent="0.3">
      <c r="A13" s="120" t="s">
        <v>100</v>
      </c>
      <c r="B13" s="121"/>
      <c r="C13" s="73"/>
      <c r="D13" s="74">
        <v>145.19999999999999</v>
      </c>
      <c r="E13" s="75">
        <f t="shared" si="0"/>
        <v>0</v>
      </c>
    </row>
    <row r="14" spans="1:15" ht="28.8" x14ac:dyDescent="0.3">
      <c r="A14" s="120" t="s">
        <v>101</v>
      </c>
      <c r="B14" s="121" t="s">
        <v>102</v>
      </c>
      <c r="C14" s="73"/>
      <c r="D14" s="74">
        <v>13000</v>
      </c>
      <c r="E14" s="75">
        <f t="shared" si="0"/>
        <v>0</v>
      </c>
    </row>
    <row r="15" spans="1:15" x14ac:dyDescent="0.3">
      <c r="A15" s="120" t="s">
        <v>103</v>
      </c>
      <c r="B15" s="121" t="s">
        <v>104</v>
      </c>
      <c r="C15" s="73"/>
      <c r="D15" s="89">
        <v>2420</v>
      </c>
      <c r="E15" s="95">
        <f t="shared" si="0"/>
        <v>0</v>
      </c>
    </row>
    <row r="16" spans="1:15" ht="15.6" x14ac:dyDescent="0.3">
      <c r="A16" s="35"/>
      <c r="B16" s="36"/>
      <c r="C16" s="76"/>
      <c r="D16" s="90" t="s">
        <v>41</v>
      </c>
      <c r="E16" s="96">
        <f>SUM(E6:E15)</f>
        <v>0</v>
      </c>
    </row>
    <row r="17" spans="1:15" ht="23.4" x14ac:dyDescent="0.3">
      <c r="A17" s="63" t="s">
        <v>91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3">
      <c r="A18" s="39" t="s">
        <v>43</v>
      </c>
      <c r="B18" s="39" t="s">
        <v>44</v>
      </c>
      <c r="C18" s="39" t="s">
        <v>45</v>
      </c>
      <c r="D18" s="40" t="s">
        <v>46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8.8" x14ac:dyDescent="0.3">
      <c r="A19" s="13" t="s">
        <v>105</v>
      </c>
      <c r="B19" s="13" t="s">
        <v>106</v>
      </c>
      <c r="C19" s="122" t="s">
        <v>107</v>
      </c>
      <c r="D19" s="14"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">
      <c r="A20" s="15"/>
      <c r="B20" s="15"/>
      <c r="C20" s="12"/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2"/>
      <c r="B27" s="12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91"/>
      <c r="D28" s="92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6" x14ac:dyDescent="0.3">
      <c r="A29" s="37"/>
      <c r="B29" s="38"/>
      <c r="C29" s="93" t="s">
        <v>41</v>
      </c>
      <c r="D29" s="94">
        <f>SUM(D19:D28)</f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sheet="1" formatCells="0" formatColumns="0" formatRows="0" selectLockedCells="1" sort="0" autoFilter="0" pivotTables="0"/>
  <mergeCells count="1">
    <mergeCell ref="A6:A11"/>
  </mergeCells>
  <dataValidations count="2">
    <dataValidation type="list" allowBlank="1" showInputMessage="1" showErrorMessage="1" sqref="H3" xr:uid="{BD6FD06B-1BFE-4639-95DF-6450F2CBDBA6}">
      <formula1>$D$3:$E$3</formula1>
    </dataValidation>
    <dataValidation type="list" allowBlank="1" showInputMessage="1" showErrorMessage="1" sqref="G3" xr:uid="{29A80EF9-D7AB-472A-A14A-0F2B88EFDDC6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1ED7-7001-485E-9108-C277D625915A}">
  <dimension ref="A1:O29"/>
  <sheetViews>
    <sheetView showGridLines="0" zoomScale="70" zoomScaleNormal="70" workbookViewId="0">
      <selection activeCell="D20" sqref="D20"/>
    </sheetView>
  </sheetViews>
  <sheetFormatPr baseColWidth="10" defaultColWidth="11.44140625" defaultRowHeight="14.4" x14ac:dyDescent="0.3"/>
  <cols>
    <col min="1" max="1" width="64.33203125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'2-Admin'!E4</f>
        <v xml:space="preserve">D 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ht="28.8" x14ac:dyDescent="0.3">
      <c r="A6" s="117" t="s">
        <v>92</v>
      </c>
      <c r="B6" s="121" t="s">
        <v>93</v>
      </c>
      <c r="C6" s="73"/>
      <c r="D6" s="74">
        <v>1000</v>
      </c>
      <c r="E6" s="75">
        <f>C6*D6</f>
        <v>0</v>
      </c>
    </row>
    <row r="7" spans="1:15" x14ac:dyDescent="0.3">
      <c r="A7" s="118"/>
      <c r="B7" s="121" t="s">
        <v>94</v>
      </c>
      <c r="C7" s="73"/>
      <c r="D7" s="74">
        <v>250</v>
      </c>
      <c r="E7" s="75">
        <f t="shared" ref="E7:E15" si="0">C7*D7</f>
        <v>0</v>
      </c>
    </row>
    <row r="8" spans="1:15" x14ac:dyDescent="0.3">
      <c r="A8" s="118"/>
      <c r="B8" s="121" t="s">
        <v>95</v>
      </c>
      <c r="C8" s="73"/>
      <c r="D8" s="74">
        <v>250</v>
      </c>
      <c r="E8" s="75">
        <f t="shared" si="0"/>
        <v>0</v>
      </c>
    </row>
    <row r="9" spans="1:15" x14ac:dyDescent="0.3">
      <c r="A9" s="118"/>
      <c r="B9" s="121" t="s">
        <v>96</v>
      </c>
      <c r="C9" s="73"/>
      <c r="D9" s="74">
        <v>500</v>
      </c>
      <c r="E9" s="75">
        <f t="shared" si="0"/>
        <v>0</v>
      </c>
    </row>
    <row r="10" spans="1:15" x14ac:dyDescent="0.3">
      <c r="A10" s="118"/>
      <c r="B10" s="121" t="s">
        <v>97</v>
      </c>
      <c r="C10" s="73"/>
      <c r="D10" s="74">
        <v>200</v>
      </c>
      <c r="E10" s="75">
        <f t="shared" si="0"/>
        <v>0</v>
      </c>
    </row>
    <row r="11" spans="1:15" x14ac:dyDescent="0.3">
      <c r="A11" s="119"/>
      <c r="B11" s="121"/>
      <c r="C11" s="73"/>
      <c r="D11" s="74"/>
      <c r="E11" s="75">
        <f t="shared" si="0"/>
        <v>0</v>
      </c>
    </row>
    <row r="12" spans="1:15" x14ac:dyDescent="0.3">
      <c r="A12" s="120" t="s">
        <v>98</v>
      </c>
      <c r="B12" s="121" t="s">
        <v>99</v>
      </c>
      <c r="C12" s="73"/>
      <c r="D12" s="74">
        <v>2000</v>
      </c>
      <c r="E12" s="75">
        <f t="shared" si="0"/>
        <v>0</v>
      </c>
    </row>
    <row r="13" spans="1:15" x14ac:dyDescent="0.3">
      <c r="A13" s="120" t="s">
        <v>100</v>
      </c>
      <c r="B13" s="121"/>
      <c r="C13" s="73"/>
      <c r="D13" s="74">
        <v>145.19999999999999</v>
      </c>
      <c r="E13" s="75">
        <f t="shared" si="0"/>
        <v>0</v>
      </c>
    </row>
    <row r="14" spans="1:15" ht="28.8" x14ac:dyDescent="0.3">
      <c r="A14" s="120" t="s">
        <v>101</v>
      </c>
      <c r="B14" s="121" t="s">
        <v>102</v>
      </c>
      <c r="C14" s="73"/>
      <c r="D14" s="74">
        <v>13000</v>
      </c>
      <c r="E14" s="75">
        <f t="shared" si="0"/>
        <v>0</v>
      </c>
    </row>
    <row r="15" spans="1:15" x14ac:dyDescent="0.3">
      <c r="A15" s="120" t="s">
        <v>103</v>
      </c>
      <c r="B15" s="121" t="s">
        <v>104</v>
      </c>
      <c r="C15" s="73"/>
      <c r="D15" s="89">
        <v>2420</v>
      </c>
      <c r="E15" s="95">
        <f t="shared" si="0"/>
        <v>0</v>
      </c>
    </row>
    <row r="16" spans="1:15" ht="15.6" x14ac:dyDescent="0.3">
      <c r="A16" s="35"/>
      <c r="B16" s="36"/>
      <c r="C16" s="76"/>
      <c r="D16" s="90" t="s">
        <v>41</v>
      </c>
      <c r="E16" s="96">
        <f>SUM(E6:E15)</f>
        <v>0</v>
      </c>
    </row>
    <row r="17" spans="1:15" ht="23.4" x14ac:dyDescent="0.3">
      <c r="A17" s="63" t="s">
        <v>42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3">
      <c r="A18" s="39" t="s">
        <v>43</v>
      </c>
      <c r="B18" s="39" t="s">
        <v>44</v>
      </c>
      <c r="C18" s="39" t="s">
        <v>45</v>
      </c>
      <c r="D18" s="40" t="s">
        <v>46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8.8" x14ac:dyDescent="0.3">
      <c r="A19" s="13" t="s">
        <v>105</v>
      </c>
      <c r="B19" s="13" t="s">
        <v>106</v>
      </c>
      <c r="C19" s="122" t="s">
        <v>107</v>
      </c>
      <c r="D19" s="14"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">
      <c r="A20" s="15"/>
      <c r="B20" s="15"/>
      <c r="C20" s="97"/>
      <c r="D20" s="98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97"/>
      <c r="D21" s="98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97"/>
      <c r="D22" s="98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97"/>
      <c r="D23" s="98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97"/>
      <c r="D24" s="98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97"/>
      <c r="D25" s="98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97"/>
      <c r="D26" s="98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97"/>
      <c r="B27" s="97"/>
      <c r="C27" s="97"/>
      <c r="D27" s="98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97"/>
      <c r="B28" s="97"/>
      <c r="C28" s="99"/>
      <c r="D28" s="100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6" x14ac:dyDescent="0.3">
      <c r="A29" s="37"/>
      <c r="B29" s="38"/>
      <c r="C29" s="93" t="s">
        <v>41</v>
      </c>
      <c r="D29" s="94">
        <f>SUM(D19:D28)</f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sheet="1" formatCells="0" formatColumns="0" formatRows="0" selectLockedCells="1" sort="0" autoFilter="0" pivotTables="0"/>
  <mergeCells count="1">
    <mergeCell ref="A6:A11"/>
  </mergeCells>
  <dataValidations count="2">
    <dataValidation type="list" allowBlank="1" showInputMessage="1" showErrorMessage="1" sqref="G3" xr:uid="{348DE5B4-2642-4715-A6C9-B0886BD4005E}">
      <formula1>$D$2:$E$2</formula1>
    </dataValidation>
    <dataValidation type="list" allowBlank="1" showInputMessage="1" showErrorMessage="1" sqref="H3" xr:uid="{B6ECCACB-09A3-44C1-BA01-048A068C4BEE}">
      <formula1>$D$3:$E$3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4422-C156-4396-B653-0A5D010079A3}">
  <dimension ref="A1:O29"/>
  <sheetViews>
    <sheetView showGridLines="0" zoomScale="70" zoomScaleNormal="70" workbookViewId="0">
      <selection activeCell="D20" sqref="D20"/>
    </sheetView>
  </sheetViews>
  <sheetFormatPr baseColWidth="10" defaultColWidth="11.44140625" defaultRowHeight="14.4" x14ac:dyDescent="0.3"/>
  <cols>
    <col min="1" max="1" width="66.6640625" style="26" customWidth="1"/>
    <col min="2" max="2" width="58.5546875" style="26" customWidth="1"/>
    <col min="3" max="3" width="57.6640625" style="26" customWidth="1"/>
    <col min="4" max="4" width="20.44140625" style="26" customWidth="1"/>
    <col min="5" max="5" width="16.5546875" style="26" customWidth="1"/>
    <col min="6" max="6" width="17.88671875" style="26" customWidth="1"/>
    <col min="7" max="7" width="15" style="26" customWidth="1"/>
    <col min="8" max="8" width="17.88671875" style="26" customWidth="1"/>
    <col min="9" max="9" width="14.44140625" style="26" customWidth="1"/>
    <col min="10" max="10" width="15.44140625" style="26" customWidth="1"/>
    <col min="11" max="11" width="16" style="26" customWidth="1"/>
    <col min="12" max="12" width="12.88671875" style="26" customWidth="1"/>
    <col min="13" max="14" width="13" style="26" customWidth="1"/>
    <col min="15" max="15" width="15.5546875" style="26" customWidth="1"/>
    <col min="16" max="16384" width="11.44140625" style="26"/>
  </cols>
  <sheetData>
    <row r="1" spans="1:15" ht="26.4" thickBot="1" x14ac:dyDescent="0.35">
      <c r="A1" s="59" t="s">
        <v>34</v>
      </c>
      <c r="B1" s="60" t="str">
        <f>'2-Admin'!F4</f>
        <v>E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6.2" thickBot="1" x14ac:dyDescent="0.35">
      <c r="A2" s="29"/>
      <c r="B2" s="29"/>
      <c r="I2" s="30"/>
      <c r="J2" s="30"/>
      <c r="K2" s="29"/>
      <c r="L2" s="29"/>
      <c r="M2" s="29"/>
      <c r="N2" s="29"/>
      <c r="O2" s="30"/>
    </row>
    <row r="3" spans="1:15" ht="24" thickBot="1" x14ac:dyDescent="0.35">
      <c r="A3" s="62" t="s">
        <v>35</v>
      </c>
      <c r="B3" s="57"/>
      <c r="I3" s="30"/>
      <c r="J3" s="30"/>
      <c r="K3" s="29"/>
      <c r="L3" s="29"/>
      <c r="M3" s="29"/>
      <c r="N3" s="29"/>
      <c r="O3" s="30"/>
    </row>
    <row r="4" spans="1:15" ht="28.8" x14ac:dyDescent="0.3">
      <c r="A4" s="61" t="s">
        <v>36</v>
      </c>
      <c r="B4" s="58" t="s">
        <v>37</v>
      </c>
      <c r="C4" s="27" t="s">
        <v>38</v>
      </c>
      <c r="D4" s="28" t="s">
        <v>39</v>
      </c>
      <c r="E4" s="31" t="s">
        <v>40</v>
      </c>
    </row>
    <row r="5" spans="1:15" ht="18" x14ac:dyDescent="0.3">
      <c r="A5" s="32"/>
      <c r="B5" s="33"/>
      <c r="C5" s="34"/>
      <c r="D5" s="34"/>
      <c r="E5" s="34"/>
    </row>
    <row r="6" spans="1:15" ht="28.8" x14ac:dyDescent="0.3">
      <c r="A6" s="117" t="s">
        <v>92</v>
      </c>
      <c r="B6" s="121" t="s">
        <v>93</v>
      </c>
      <c r="C6" s="73"/>
      <c r="D6" s="74">
        <v>1000</v>
      </c>
      <c r="E6" s="75">
        <f>C6*D6</f>
        <v>0</v>
      </c>
    </row>
    <row r="7" spans="1:15" x14ac:dyDescent="0.3">
      <c r="A7" s="118"/>
      <c r="B7" s="121" t="s">
        <v>94</v>
      </c>
      <c r="C7" s="73"/>
      <c r="D7" s="74">
        <v>250</v>
      </c>
      <c r="E7" s="75">
        <f t="shared" ref="E7:E15" si="0">C7*D7</f>
        <v>0</v>
      </c>
    </row>
    <row r="8" spans="1:15" x14ac:dyDescent="0.3">
      <c r="A8" s="118"/>
      <c r="B8" s="121" t="s">
        <v>95</v>
      </c>
      <c r="C8" s="73"/>
      <c r="D8" s="74">
        <v>250</v>
      </c>
      <c r="E8" s="75">
        <f t="shared" si="0"/>
        <v>0</v>
      </c>
    </row>
    <row r="9" spans="1:15" x14ac:dyDescent="0.3">
      <c r="A9" s="118"/>
      <c r="B9" s="121" t="s">
        <v>96</v>
      </c>
      <c r="C9" s="73"/>
      <c r="D9" s="74">
        <v>500</v>
      </c>
      <c r="E9" s="75">
        <f t="shared" si="0"/>
        <v>0</v>
      </c>
    </row>
    <row r="10" spans="1:15" x14ac:dyDescent="0.3">
      <c r="A10" s="118"/>
      <c r="B10" s="121" t="s">
        <v>97</v>
      </c>
      <c r="C10" s="73"/>
      <c r="D10" s="74">
        <v>200</v>
      </c>
      <c r="E10" s="75">
        <f t="shared" si="0"/>
        <v>0</v>
      </c>
    </row>
    <row r="11" spans="1:15" x14ac:dyDescent="0.3">
      <c r="A11" s="119"/>
      <c r="B11" s="121"/>
      <c r="C11" s="73"/>
      <c r="D11" s="74"/>
      <c r="E11" s="75">
        <f t="shared" si="0"/>
        <v>0</v>
      </c>
    </row>
    <row r="12" spans="1:15" x14ac:dyDescent="0.3">
      <c r="A12" s="120" t="s">
        <v>98</v>
      </c>
      <c r="B12" s="121" t="s">
        <v>99</v>
      </c>
      <c r="C12" s="73"/>
      <c r="D12" s="74">
        <v>2000</v>
      </c>
      <c r="E12" s="75">
        <f t="shared" si="0"/>
        <v>0</v>
      </c>
    </row>
    <row r="13" spans="1:15" x14ac:dyDescent="0.3">
      <c r="A13" s="120" t="s">
        <v>100</v>
      </c>
      <c r="B13" s="121"/>
      <c r="C13" s="73"/>
      <c r="D13" s="74">
        <v>145.19999999999999</v>
      </c>
      <c r="E13" s="75">
        <f t="shared" si="0"/>
        <v>0</v>
      </c>
    </row>
    <row r="14" spans="1:15" ht="28.8" x14ac:dyDescent="0.3">
      <c r="A14" s="120" t="s">
        <v>101</v>
      </c>
      <c r="B14" s="121" t="s">
        <v>102</v>
      </c>
      <c r="C14" s="73"/>
      <c r="D14" s="74">
        <v>13000</v>
      </c>
      <c r="E14" s="75">
        <f t="shared" si="0"/>
        <v>0</v>
      </c>
    </row>
    <row r="15" spans="1:15" x14ac:dyDescent="0.3">
      <c r="A15" s="120" t="s">
        <v>103</v>
      </c>
      <c r="B15" s="121" t="s">
        <v>104</v>
      </c>
      <c r="C15" s="73"/>
      <c r="D15" s="89">
        <v>2420</v>
      </c>
      <c r="E15" s="95">
        <f t="shared" si="0"/>
        <v>0</v>
      </c>
    </row>
    <row r="16" spans="1:15" ht="15.6" x14ac:dyDescent="0.3">
      <c r="A16" s="35"/>
      <c r="B16" s="36"/>
      <c r="C16" s="76"/>
      <c r="D16" s="90" t="s">
        <v>41</v>
      </c>
      <c r="E16" s="96">
        <f>SUM(E6:E15)</f>
        <v>0</v>
      </c>
    </row>
    <row r="17" spans="1:15" ht="23.4" x14ac:dyDescent="0.3">
      <c r="A17" s="63" t="s">
        <v>42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3">
      <c r="A18" s="39" t="s">
        <v>43</v>
      </c>
      <c r="B18" s="39" t="s">
        <v>44</v>
      </c>
      <c r="C18" s="39" t="s">
        <v>45</v>
      </c>
      <c r="D18" s="40" t="s">
        <v>46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8.8" x14ac:dyDescent="0.3">
      <c r="A19" s="13" t="s">
        <v>105</v>
      </c>
      <c r="B19" s="13" t="s">
        <v>106</v>
      </c>
      <c r="C19" s="122" t="s">
        <v>107</v>
      </c>
      <c r="D19" s="14">
        <v>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3">
      <c r="A20" s="15"/>
      <c r="B20" s="15"/>
      <c r="C20" s="12"/>
      <c r="D20" s="14">
        <v>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3">
      <c r="A21" s="15"/>
      <c r="B21" s="15"/>
      <c r="C21" s="12"/>
      <c r="D21" s="14"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3">
      <c r="A22" s="15"/>
      <c r="B22" s="15"/>
      <c r="C22" s="12"/>
      <c r="D22" s="14"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x14ac:dyDescent="0.3">
      <c r="A23" s="15"/>
      <c r="B23" s="15"/>
      <c r="C23" s="12"/>
      <c r="D23" s="14"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3">
      <c r="A24" s="15"/>
      <c r="B24" s="15"/>
      <c r="C24" s="12"/>
      <c r="D24" s="14"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3">
      <c r="A25" s="15"/>
      <c r="B25" s="15"/>
      <c r="C25" s="12"/>
      <c r="D25" s="14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15"/>
      <c r="B26" s="15"/>
      <c r="C26" s="12"/>
      <c r="D26" s="14">
        <v>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3">
      <c r="A27" s="12"/>
      <c r="B27" s="12"/>
      <c r="C27" s="12"/>
      <c r="D27" s="14"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x14ac:dyDescent="0.3">
      <c r="A28" s="12"/>
      <c r="B28" s="12"/>
      <c r="C28" s="91"/>
      <c r="D28" s="92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6" x14ac:dyDescent="0.3">
      <c r="A29" s="37"/>
      <c r="B29" s="38"/>
      <c r="C29" s="93" t="s">
        <v>41</v>
      </c>
      <c r="D29" s="94">
        <f>SUM(D19:D28)</f>
        <v>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sheet="1" formatCells="0" formatColumns="0" formatRows="0" selectLockedCells="1" sort="0" autoFilter="0" pivotTables="0"/>
  <mergeCells count="1">
    <mergeCell ref="A6:A11"/>
  </mergeCells>
  <dataValidations count="2">
    <dataValidation type="list" allowBlank="1" showInputMessage="1" showErrorMessage="1" sqref="H3" xr:uid="{EFBA4F18-D12B-45B1-A396-2FFEE85402C6}">
      <formula1>$D$3:$E$3</formula1>
    </dataValidation>
    <dataValidation type="list" allowBlank="1" showInputMessage="1" showErrorMessage="1" sqref="G3" xr:uid="{5002D42D-3F50-4AA4-9C4B-366A9000847C}">
      <formula1>$D$2:$E$2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2"/>
  <sheetViews>
    <sheetView showGridLines="0" tabSelected="1" zoomScaleNormal="100" workbookViewId="0">
      <selection sqref="A1:XFD1048576"/>
    </sheetView>
  </sheetViews>
  <sheetFormatPr baseColWidth="10" defaultColWidth="11.44140625" defaultRowHeight="14.4" x14ac:dyDescent="0.3"/>
  <cols>
    <col min="1" max="1" width="47.109375" style="47" bestFit="1" customWidth="1"/>
    <col min="2" max="7" width="20.44140625" style="47" customWidth="1"/>
    <col min="8" max="8" width="4.5546875" style="47" customWidth="1"/>
    <col min="9" max="16384" width="11.44140625" style="47"/>
  </cols>
  <sheetData>
    <row r="1" spans="1:8" ht="21" customHeight="1" x14ac:dyDescent="0.3">
      <c r="A1" s="108" t="s">
        <v>48</v>
      </c>
      <c r="B1" s="109"/>
      <c r="C1" s="109"/>
      <c r="D1" s="109"/>
      <c r="E1" s="109"/>
      <c r="F1" s="109"/>
      <c r="G1" s="110"/>
    </row>
    <row r="2" spans="1:8" ht="7.5" customHeight="1" x14ac:dyDescent="0.3">
      <c r="A2" s="111"/>
      <c r="B2" s="112"/>
      <c r="C2" s="112"/>
      <c r="D2" s="112"/>
      <c r="E2" s="112"/>
      <c r="F2" s="112"/>
      <c r="G2" s="113"/>
    </row>
    <row r="3" spans="1:8" ht="22.5" customHeight="1" x14ac:dyDescent="0.3">
      <c r="A3" s="55"/>
      <c r="B3" s="54" t="str">
        <f>'2-Admin'!$B$2</f>
        <v>Organisme coordonnant le projet</v>
      </c>
      <c r="C3" s="54" t="str">
        <f>'2-Admin'!$C$2</f>
        <v>Partenaire 1</v>
      </c>
      <c r="D3" s="54" t="str">
        <f>'2-Admin'!$D$2</f>
        <v>Partenaire 2</v>
      </c>
      <c r="E3" s="54" t="str">
        <f>'2-Admin'!$E$2</f>
        <v>Partenaire 3</v>
      </c>
      <c r="F3" s="54" t="str">
        <f>'2-Admin'!$F$2</f>
        <v>Partenaire 4</v>
      </c>
      <c r="G3" s="104" t="s">
        <v>47</v>
      </c>
    </row>
    <row r="4" spans="1:8" ht="15.75" customHeight="1" thickBot="1" x14ac:dyDescent="0.35">
      <c r="A4" s="65" t="s">
        <v>49</v>
      </c>
      <c r="B4" s="66" t="str">
        <f>'2-Admin'!$B$4</f>
        <v xml:space="preserve">A </v>
      </c>
      <c r="C4" s="66" t="str">
        <f>'2-Admin'!$C$4</f>
        <v>B</v>
      </c>
      <c r="D4" s="66" t="str">
        <f>'2-Admin'!$D$4</f>
        <v xml:space="preserve">C </v>
      </c>
      <c r="E4" s="66" t="str">
        <f>'2-Admin'!$E$4</f>
        <v xml:space="preserve">D </v>
      </c>
      <c r="F4" s="66" t="str">
        <f>'2-Admin'!$F$4</f>
        <v>E</v>
      </c>
      <c r="G4" s="80"/>
    </row>
    <row r="5" spans="1:8" ht="24" customHeight="1" thickBot="1" x14ac:dyDescent="0.35">
      <c r="A5" s="77" t="s">
        <v>35</v>
      </c>
      <c r="B5" s="107"/>
      <c r="C5" s="107"/>
      <c r="D5" s="107"/>
      <c r="E5" s="107"/>
      <c r="F5" s="107"/>
      <c r="G5" s="107"/>
    </row>
    <row r="6" spans="1:8" ht="23.25" customHeight="1" x14ac:dyDescent="0.3">
      <c r="A6" s="67" t="s">
        <v>87</v>
      </c>
      <c r="B6" s="78">
        <f>'1'!$E$16</f>
        <v>0</v>
      </c>
      <c r="C6" s="78">
        <f>'2'!$E$16</f>
        <v>0</v>
      </c>
      <c r="D6" s="78">
        <f>'3'!$E$16</f>
        <v>0</v>
      </c>
      <c r="E6" s="78">
        <f>'4'!$E$16</f>
        <v>0</v>
      </c>
      <c r="F6" s="78">
        <f>'5'!$E$16</f>
        <v>0</v>
      </c>
      <c r="G6" s="79">
        <f>SUM(B6:F6)</f>
        <v>0</v>
      </c>
      <c r="H6" s="49"/>
    </row>
    <row r="7" spans="1:8" ht="24" customHeight="1" x14ac:dyDescent="0.3">
      <c r="A7" s="68" t="s">
        <v>50</v>
      </c>
      <c r="B7" s="114"/>
      <c r="C7" s="115"/>
      <c r="D7" s="115"/>
      <c r="E7" s="115"/>
      <c r="F7" s="115"/>
      <c r="G7" s="116"/>
      <c r="H7" s="49"/>
    </row>
    <row r="8" spans="1:8" ht="24" customHeight="1" x14ac:dyDescent="0.3">
      <c r="A8" s="67" t="s">
        <v>88</v>
      </c>
      <c r="B8" s="69">
        <f>'1'!$D$29</f>
        <v>0</v>
      </c>
      <c r="C8" s="69">
        <f>'2'!$D$29</f>
        <v>0</v>
      </c>
      <c r="D8" s="69">
        <f>'3'!$D$29</f>
        <v>0</v>
      </c>
      <c r="E8" s="69">
        <f>'4'!$D$29</f>
        <v>0</v>
      </c>
      <c r="F8" s="69">
        <f>'5'!$D$29</f>
        <v>0</v>
      </c>
      <c r="G8" s="69">
        <f>SUM(B8:F8)</f>
        <v>0</v>
      </c>
      <c r="H8" s="49"/>
    </row>
    <row r="9" spans="1:8" ht="24" customHeight="1" x14ac:dyDescent="0.3">
      <c r="A9" s="68" t="s">
        <v>51</v>
      </c>
      <c r="B9" s="56">
        <f>SUM(B6,B8)</f>
        <v>0</v>
      </c>
      <c r="C9" s="56">
        <f t="shared" ref="C9:F9" si="0">SUM(C6,C8)</f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70">
        <f>SUM(B9:F9)</f>
        <v>0</v>
      </c>
      <c r="H9" s="49"/>
    </row>
    <row r="10" spans="1:8" ht="22.5" customHeight="1" x14ac:dyDescent="0.3">
      <c r="A10" s="86" t="s">
        <v>90</v>
      </c>
      <c r="B10" s="101">
        <v>0.75</v>
      </c>
      <c r="C10" s="101">
        <v>0.75</v>
      </c>
      <c r="D10" s="101">
        <v>0.75</v>
      </c>
      <c r="E10" s="101">
        <v>0.75</v>
      </c>
      <c r="F10" s="101">
        <v>0.75</v>
      </c>
      <c r="G10" s="87"/>
    </row>
    <row r="11" spans="1:8" ht="36" customHeight="1" x14ac:dyDescent="0.3">
      <c r="A11" s="88" t="s">
        <v>89</v>
      </c>
      <c r="B11" s="102">
        <f>B9*B10</f>
        <v>0</v>
      </c>
      <c r="C11" s="102">
        <f t="shared" ref="C11:F11" si="1">C9*C10</f>
        <v>0</v>
      </c>
      <c r="D11" s="102">
        <f t="shared" si="1"/>
        <v>0</v>
      </c>
      <c r="E11" s="102">
        <f t="shared" si="1"/>
        <v>0</v>
      </c>
      <c r="F11" s="102">
        <f t="shared" si="1"/>
        <v>0</v>
      </c>
      <c r="G11" s="103">
        <f>SUM(B11:F11)</f>
        <v>0</v>
      </c>
    </row>
    <row r="12" spans="1:8" ht="15.75" customHeight="1" x14ac:dyDescent="0.3">
      <c r="A12" s="48"/>
    </row>
  </sheetData>
  <sheetProtection sheet="1" formatCells="0" formatColumns="0" formatRows="0" selectLockedCells="1" sort="0" autoFilter="0" pivotTables="0"/>
  <mergeCells count="3">
    <mergeCell ref="B5:G5"/>
    <mergeCell ref="A1:G2"/>
    <mergeCell ref="B7:G7"/>
  </mergeCells>
  <conditionalFormatting sqref="B6:F6">
    <cfRule type="cellIs" dxfId="0" priority="31" operator="greaterThan">
      <formula>0</formula>
    </cfRule>
  </conditionalFormatting>
  <printOptions horizontalCentered="1" verticalCentered="1"/>
  <pageMargins left="0.27559055118110237" right="0.47244094488188981" top="0.66" bottom="0.66" header="0.31496062992125984" footer="0.31496062992125984"/>
  <pageSetup paperSize="9" scale="74" orientation="landscape" horizontalDpi="4294967293" r:id="rId1"/>
  <headerFooter>
    <oddHeader>&amp;C&amp;F_ &amp;A</oddHeader>
    <oddFooter>Page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8" ma:contentTypeDescription="Crée un document." ma:contentTypeScope="" ma:versionID="19b45161f2013c598b850d86dbba726e">
  <xsd:schema xmlns:xsd="http://www.w3.org/2001/XMLSchema" xmlns:xs="http://www.w3.org/2001/XMLSchema" xmlns:p="http://schemas.microsoft.com/office/2006/metadata/properties" xmlns:ns2="c1a3df3e-33cb-4260-8132-609fc1ecef07" targetNamespace="http://schemas.microsoft.com/office/2006/metadata/properties" ma:root="true" ma:fieldsID="c57a24f5c3d5b267376bbf1a11511347" ns2:_="">
    <xsd:import namespace="c1a3df3e-33cb-4260-8132-609fc1ece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311DF8-598C-4102-B742-0226041B734E}">
  <ds:schemaRefs>
    <ds:schemaRef ds:uri="http://schemas.microsoft.com/office/2006/metadata/properties"/>
    <ds:schemaRef ds:uri="c1a3df3e-33cb-4260-8132-609fc1ecef0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356F38-9279-4385-AE2F-2E36A2AFBAF3}"/>
</file>

<file path=customXml/itemProps3.xml><?xml version="1.0" encoding="utf-8"?>
<ds:datastoreItem xmlns:ds="http://schemas.openxmlformats.org/officeDocument/2006/customXml" ds:itemID="{7AD935C7-82DD-414C-8D09-FC0185C5EF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12</vt:i4>
      </vt:variant>
    </vt:vector>
  </HeadingPairs>
  <TitlesOfParts>
    <vt:vector size="22" baseType="lpstr">
      <vt:lpstr>INFOS</vt:lpstr>
      <vt:lpstr>1-Projet</vt:lpstr>
      <vt:lpstr>2-Admin</vt:lpstr>
      <vt:lpstr>1</vt:lpstr>
      <vt:lpstr>2</vt:lpstr>
      <vt:lpstr>3</vt:lpstr>
      <vt:lpstr>4</vt:lpstr>
      <vt:lpstr>5</vt:lpstr>
      <vt:lpstr>3-Budget total</vt:lpstr>
      <vt:lpstr>LISTE</vt:lpstr>
      <vt:lpstr>AIE</vt:lpstr>
      <vt:lpstr>CIV</vt:lpstr>
      <vt:lpstr>INFORMATIQUE</vt:lpstr>
      <vt:lpstr>OUI_NON</vt:lpstr>
      <vt:lpstr>TYPE_1</vt:lpstr>
      <vt:lpstr>TYPE_2</vt:lpstr>
      <vt:lpstr>'1'!Zone_d_impression</vt:lpstr>
      <vt:lpstr>'2'!Zone_d_impression</vt:lpstr>
      <vt:lpstr>'2-Admin'!Zone_d_impression</vt:lpstr>
      <vt:lpstr>'3'!Zone_d_impression</vt:lpstr>
      <vt:lpstr>'4'!Zone_d_impression</vt:lpstr>
      <vt:lpstr>'5'!Zone_d_impression</vt:lpstr>
    </vt:vector>
  </TitlesOfParts>
  <Manager/>
  <Company>Service Public de Wallonie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Piccirilli Sara</dc:creator>
  <cp:keywords/>
  <dc:description/>
  <cp:lastModifiedBy>Fred Praillet</cp:lastModifiedBy>
  <cp:revision/>
  <dcterms:created xsi:type="dcterms:W3CDTF">2015-07-02T11:52:26Z</dcterms:created>
  <dcterms:modified xsi:type="dcterms:W3CDTF">2021-02-11T21:14:12Z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sara.piccirilli@spw.wallonie.be</vt:lpwstr>
  </property>
  <property fmtid="{D5CDD505-2E9C-101B-9397-08002B2CF9AE}" pid="5" name="MSIP_Label_97a477d1-147d-4e34-b5e3-7b26d2f44870_SetDate">
    <vt:lpwstr>2020-07-15T09:35:23.8337965Z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c530a3b8-370c-4dff-8ac4-3b393468b976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  <property fmtid="{D5CDD505-2E9C-101B-9397-08002B2CF9AE}" pid="11" name="ContentTypeId">
    <vt:lpwstr>0x010100559A65A2DD5DF44A80A654981849549B</vt:lpwstr>
  </property>
</Properties>
</file>